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2014\Intermediate\"/>
    </mc:Choice>
  </mc:AlternateContent>
  <bookViews>
    <workbookView xWindow="0" yWindow="0" windowWidth="28800" windowHeight="14280"/>
  </bookViews>
  <sheets>
    <sheet name="Analysis Data" sheetId="1" r:id="rId1"/>
  </sheets>
  <calcPr calcId="152511"/>
</workbook>
</file>

<file path=xl/calcChain.xml><?xml version="1.0" encoding="utf-8"?>
<calcChain xmlns="http://schemas.openxmlformats.org/spreadsheetml/2006/main">
  <c r="E206" i="1" l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188" i="1"/>
  <c r="F89" i="1" l="1"/>
  <c r="G89" i="1"/>
  <c r="H89" i="1"/>
  <c r="I89" i="1"/>
  <c r="J89" i="1"/>
  <c r="K89" i="1"/>
  <c r="L89" i="1"/>
  <c r="M89" i="1"/>
  <c r="E89" i="1"/>
  <c r="D89" i="1"/>
  <c r="E90" i="1" l="1"/>
  <c r="F90" i="1"/>
  <c r="G90" i="1"/>
  <c r="H90" i="1"/>
  <c r="I90" i="1"/>
  <c r="J90" i="1"/>
  <c r="K90" i="1"/>
  <c r="L90" i="1"/>
  <c r="M90" i="1"/>
  <c r="D90" i="1"/>
  <c r="M100" i="1" l="1"/>
  <c r="M101" i="1"/>
  <c r="M104" i="1"/>
  <c r="M105" i="1"/>
  <c r="M108" i="1"/>
  <c r="M109" i="1"/>
  <c r="M112" i="1"/>
  <c r="M113" i="1"/>
  <c r="M116" i="1"/>
  <c r="M103" i="1"/>
  <c r="M106" i="1"/>
  <c r="M111" i="1"/>
  <c r="M114" i="1"/>
  <c r="M118" i="1"/>
  <c r="M119" i="1"/>
  <c r="M122" i="1"/>
  <c r="M123" i="1"/>
  <c r="M126" i="1"/>
  <c r="M127" i="1"/>
  <c r="M130" i="1"/>
  <c r="M131" i="1"/>
  <c r="M134" i="1"/>
  <c r="M135" i="1"/>
  <c r="M138" i="1"/>
  <c r="M139" i="1"/>
  <c r="M142" i="1"/>
  <c r="M99" i="1"/>
  <c r="M110" i="1"/>
  <c r="M115" i="1"/>
  <c r="M121" i="1"/>
  <c r="M124" i="1"/>
  <c r="M129" i="1"/>
  <c r="M132" i="1"/>
  <c r="M137" i="1"/>
  <c r="M140" i="1"/>
  <c r="M102" i="1"/>
  <c r="M107" i="1"/>
  <c r="M117" i="1"/>
  <c r="M120" i="1"/>
  <c r="M125" i="1"/>
  <c r="M128" i="1"/>
  <c r="M133" i="1"/>
  <c r="M136" i="1"/>
  <c r="M141" i="1"/>
  <c r="M143" i="1"/>
  <c r="M146" i="1"/>
  <c r="M147" i="1"/>
  <c r="M150" i="1"/>
  <c r="M151" i="1"/>
  <c r="M145" i="1"/>
  <c r="M148" i="1"/>
  <c r="M154" i="1"/>
  <c r="M155" i="1"/>
  <c r="M158" i="1"/>
  <c r="M159" i="1"/>
  <c r="M162" i="1"/>
  <c r="M163" i="1"/>
  <c r="M166" i="1"/>
  <c r="M167" i="1"/>
  <c r="M170" i="1"/>
  <c r="M171" i="1"/>
  <c r="M174" i="1"/>
  <c r="M175" i="1"/>
  <c r="M98" i="1"/>
  <c r="M144" i="1"/>
  <c r="M149" i="1"/>
  <c r="M152" i="1"/>
  <c r="M153" i="1"/>
  <c r="M156" i="1"/>
  <c r="M157" i="1"/>
  <c r="M160" i="1"/>
  <c r="M161" i="1"/>
  <c r="M164" i="1"/>
  <c r="M165" i="1"/>
  <c r="M168" i="1"/>
  <c r="M169" i="1"/>
  <c r="M172" i="1"/>
  <c r="M173" i="1"/>
  <c r="K100" i="1"/>
  <c r="K101" i="1"/>
  <c r="K104" i="1"/>
  <c r="K105" i="1"/>
  <c r="K108" i="1"/>
  <c r="K109" i="1"/>
  <c r="K112" i="1"/>
  <c r="K113" i="1"/>
  <c r="K116" i="1"/>
  <c r="K99" i="1"/>
  <c r="K102" i="1"/>
  <c r="K107" i="1"/>
  <c r="K110" i="1"/>
  <c r="K115" i="1"/>
  <c r="K118" i="1"/>
  <c r="K119" i="1"/>
  <c r="K122" i="1"/>
  <c r="K123" i="1"/>
  <c r="K126" i="1"/>
  <c r="K127" i="1"/>
  <c r="K130" i="1"/>
  <c r="K131" i="1"/>
  <c r="K134" i="1"/>
  <c r="K135" i="1"/>
  <c r="K138" i="1"/>
  <c r="K139" i="1"/>
  <c r="K142" i="1"/>
  <c r="K143" i="1"/>
  <c r="K106" i="1"/>
  <c r="K111" i="1"/>
  <c r="K117" i="1"/>
  <c r="K120" i="1"/>
  <c r="K125" i="1"/>
  <c r="K128" i="1"/>
  <c r="K133" i="1"/>
  <c r="K136" i="1"/>
  <c r="K141" i="1"/>
  <c r="K103" i="1"/>
  <c r="K114" i="1"/>
  <c r="K121" i="1"/>
  <c r="K124" i="1"/>
  <c r="K129" i="1"/>
  <c r="K132" i="1"/>
  <c r="K137" i="1"/>
  <c r="K140" i="1"/>
  <c r="K146" i="1"/>
  <c r="K147" i="1"/>
  <c r="K150" i="1"/>
  <c r="K151" i="1"/>
  <c r="K144" i="1"/>
  <c r="K149" i="1"/>
  <c r="K152" i="1"/>
  <c r="K154" i="1"/>
  <c r="K155" i="1"/>
  <c r="K158" i="1"/>
  <c r="K159" i="1"/>
  <c r="K162" i="1"/>
  <c r="K163" i="1"/>
  <c r="K166" i="1"/>
  <c r="K167" i="1"/>
  <c r="K170" i="1"/>
  <c r="K171" i="1"/>
  <c r="K174" i="1"/>
  <c r="K175" i="1"/>
  <c r="K98" i="1"/>
  <c r="K145" i="1"/>
  <c r="K148" i="1"/>
  <c r="K153" i="1"/>
  <c r="K156" i="1"/>
  <c r="K157" i="1"/>
  <c r="K160" i="1"/>
  <c r="K161" i="1"/>
  <c r="K164" i="1"/>
  <c r="K165" i="1"/>
  <c r="K168" i="1"/>
  <c r="K169" i="1"/>
  <c r="K172" i="1"/>
  <c r="K173" i="1"/>
  <c r="I100" i="1"/>
  <c r="I101" i="1"/>
  <c r="I104" i="1"/>
  <c r="I105" i="1"/>
  <c r="I108" i="1"/>
  <c r="I109" i="1"/>
  <c r="I112" i="1"/>
  <c r="I113" i="1"/>
  <c r="I116" i="1"/>
  <c r="I103" i="1"/>
  <c r="I106" i="1"/>
  <c r="I111" i="1"/>
  <c r="I114" i="1"/>
  <c r="I118" i="1"/>
  <c r="I119" i="1"/>
  <c r="I122" i="1"/>
  <c r="I123" i="1"/>
  <c r="I126" i="1"/>
  <c r="I127" i="1"/>
  <c r="I130" i="1"/>
  <c r="I131" i="1"/>
  <c r="I134" i="1"/>
  <c r="I135" i="1"/>
  <c r="I138" i="1"/>
  <c r="I139" i="1"/>
  <c r="I142" i="1"/>
  <c r="I143" i="1"/>
  <c r="I102" i="1"/>
  <c r="I107" i="1"/>
  <c r="I121" i="1"/>
  <c r="I124" i="1"/>
  <c r="I129" i="1"/>
  <c r="I132" i="1"/>
  <c r="I137" i="1"/>
  <c r="I140" i="1"/>
  <c r="I99" i="1"/>
  <c r="I110" i="1"/>
  <c r="I115" i="1"/>
  <c r="I117" i="1"/>
  <c r="I120" i="1"/>
  <c r="I125" i="1"/>
  <c r="I128" i="1"/>
  <c r="I133" i="1"/>
  <c r="I136" i="1"/>
  <c r="I141" i="1"/>
  <c r="I146" i="1"/>
  <c r="I147" i="1"/>
  <c r="I150" i="1"/>
  <c r="I151" i="1"/>
  <c r="I145" i="1"/>
  <c r="I148" i="1"/>
  <c r="I154" i="1"/>
  <c r="I155" i="1"/>
  <c r="I158" i="1"/>
  <c r="I159" i="1"/>
  <c r="I162" i="1"/>
  <c r="I163" i="1"/>
  <c r="I166" i="1"/>
  <c r="I167" i="1"/>
  <c r="I170" i="1"/>
  <c r="I171" i="1"/>
  <c r="I174" i="1"/>
  <c r="I175" i="1"/>
  <c r="I98" i="1"/>
  <c r="I144" i="1"/>
  <c r="I149" i="1"/>
  <c r="I152" i="1"/>
  <c r="I153" i="1"/>
  <c r="I156" i="1"/>
  <c r="I157" i="1"/>
  <c r="I160" i="1"/>
  <c r="I161" i="1"/>
  <c r="I164" i="1"/>
  <c r="I165" i="1"/>
  <c r="I168" i="1"/>
  <c r="I169" i="1"/>
  <c r="I172" i="1"/>
  <c r="I173" i="1"/>
  <c r="G100" i="1"/>
  <c r="G101" i="1"/>
  <c r="G104" i="1"/>
  <c r="G105" i="1"/>
  <c r="G108" i="1"/>
  <c r="G109" i="1"/>
  <c r="G112" i="1"/>
  <c r="G113" i="1"/>
  <c r="G116" i="1"/>
  <c r="G99" i="1"/>
  <c r="G102" i="1"/>
  <c r="G107" i="1"/>
  <c r="G110" i="1"/>
  <c r="G115" i="1"/>
  <c r="G118" i="1"/>
  <c r="G119" i="1"/>
  <c r="G122" i="1"/>
  <c r="G123" i="1"/>
  <c r="G126" i="1"/>
  <c r="G127" i="1"/>
  <c r="G130" i="1"/>
  <c r="G131" i="1"/>
  <c r="G134" i="1"/>
  <c r="G135" i="1"/>
  <c r="G138" i="1"/>
  <c r="G139" i="1"/>
  <c r="G142" i="1"/>
  <c r="G143" i="1"/>
  <c r="G103" i="1"/>
  <c r="G114" i="1"/>
  <c r="G117" i="1"/>
  <c r="G120" i="1"/>
  <c r="G125" i="1"/>
  <c r="G128" i="1"/>
  <c r="G133" i="1"/>
  <c r="G136" i="1"/>
  <c r="G141" i="1"/>
  <c r="G106" i="1"/>
  <c r="G111" i="1"/>
  <c r="G121" i="1"/>
  <c r="G124" i="1"/>
  <c r="G129" i="1"/>
  <c r="G132" i="1"/>
  <c r="G137" i="1"/>
  <c r="G140" i="1"/>
  <c r="G146" i="1"/>
  <c r="G147" i="1"/>
  <c r="G150" i="1"/>
  <c r="G151" i="1"/>
  <c r="G144" i="1"/>
  <c r="G149" i="1"/>
  <c r="G152" i="1"/>
  <c r="G154" i="1"/>
  <c r="G155" i="1"/>
  <c r="G158" i="1"/>
  <c r="G159" i="1"/>
  <c r="G162" i="1"/>
  <c r="G163" i="1"/>
  <c r="G166" i="1"/>
  <c r="G167" i="1"/>
  <c r="G170" i="1"/>
  <c r="G171" i="1"/>
  <c r="G174" i="1"/>
  <c r="G175" i="1"/>
  <c r="G98" i="1"/>
  <c r="G145" i="1"/>
  <c r="G148" i="1"/>
  <c r="G153" i="1"/>
  <c r="G156" i="1"/>
  <c r="G157" i="1"/>
  <c r="G160" i="1"/>
  <c r="G161" i="1"/>
  <c r="G164" i="1"/>
  <c r="G165" i="1"/>
  <c r="G168" i="1"/>
  <c r="G169" i="1"/>
  <c r="G172" i="1"/>
  <c r="G173" i="1"/>
  <c r="D100" i="1"/>
  <c r="D101" i="1"/>
  <c r="D104" i="1"/>
  <c r="D105" i="1"/>
  <c r="D108" i="1"/>
  <c r="D109" i="1"/>
  <c r="D112" i="1"/>
  <c r="D113" i="1"/>
  <c r="D116" i="1"/>
  <c r="D103" i="1"/>
  <c r="D106" i="1"/>
  <c r="D111" i="1"/>
  <c r="D114" i="1"/>
  <c r="D118" i="1"/>
  <c r="D119" i="1"/>
  <c r="D122" i="1"/>
  <c r="D123" i="1"/>
  <c r="D126" i="1"/>
  <c r="D127" i="1"/>
  <c r="D130" i="1"/>
  <c r="D131" i="1"/>
  <c r="D134" i="1"/>
  <c r="D135" i="1"/>
  <c r="D138" i="1"/>
  <c r="D139" i="1"/>
  <c r="D142" i="1"/>
  <c r="D143" i="1"/>
  <c r="D99" i="1"/>
  <c r="D110" i="1"/>
  <c r="D115" i="1"/>
  <c r="D121" i="1"/>
  <c r="D124" i="1"/>
  <c r="D129" i="1"/>
  <c r="D132" i="1"/>
  <c r="D137" i="1"/>
  <c r="D140" i="1"/>
  <c r="D102" i="1"/>
  <c r="D107" i="1"/>
  <c r="D117" i="1"/>
  <c r="D120" i="1"/>
  <c r="D125" i="1"/>
  <c r="D128" i="1"/>
  <c r="D133" i="1"/>
  <c r="D136" i="1"/>
  <c r="D141" i="1"/>
  <c r="D146" i="1"/>
  <c r="D147" i="1"/>
  <c r="D150" i="1"/>
  <c r="D151" i="1"/>
  <c r="D145" i="1"/>
  <c r="D148" i="1"/>
  <c r="D153" i="1"/>
  <c r="D154" i="1"/>
  <c r="D155" i="1"/>
  <c r="D158" i="1"/>
  <c r="D159" i="1"/>
  <c r="D162" i="1"/>
  <c r="D163" i="1"/>
  <c r="D166" i="1"/>
  <c r="D167" i="1"/>
  <c r="D170" i="1"/>
  <c r="D171" i="1"/>
  <c r="D174" i="1"/>
  <c r="D175" i="1"/>
  <c r="D144" i="1"/>
  <c r="D149" i="1"/>
  <c r="D152" i="1"/>
  <c r="D156" i="1"/>
  <c r="D157" i="1"/>
  <c r="D160" i="1"/>
  <c r="D161" i="1"/>
  <c r="D164" i="1"/>
  <c r="D165" i="1"/>
  <c r="D168" i="1"/>
  <c r="D169" i="1"/>
  <c r="D172" i="1"/>
  <c r="D173" i="1"/>
  <c r="D98" i="1"/>
  <c r="L99" i="1"/>
  <c r="L102" i="1"/>
  <c r="L103" i="1"/>
  <c r="L106" i="1"/>
  <c r="L107" i="1"/>
  <c r="L110" i="1"/>
  <c r="L111" i="1"/>
  <c r="L114" i="1"/>
  <c r="L115" i="1"/>
  <c r="L101" i="1"/>
  <c r="L104" i="1"/>
  <c r="L109" i="1"/>
  <c r="L112" i="1"/>
  <c r="L117" i="1"/>
  <c r="L120" i="1"/>
  <c r="L121" i="1"/>
  <c r="L124" i="1"/>
  <c r="L125" i="1"/>
  <c r="L128" i="1"/>
  <c r="L129" i="1"/>
  <c r="L132" i="1"/>
  <c r="L133" i="1"/>
  <c r="L136" i="1"/>
  <c r="L137" i="1"/>
  <c r="L140" i="1"/>
  <c r="L141" i="1"/>
  <c r="L100" i="1"/>
  <c r="L105" i="1"/>
  <c r="L116" i="1"/>
  <c r="L119" i="1"/>
  <c r="L122" i="1"/>
  <c r="L127" i="1"/>
  <c r="L130" i="1"/>
  <c r="L135" i="1"/>
  <c r="L138" i="1"/>
  <c r="L108" i="1"/>
  <c r="L113" i="1"/>
  <c r="L118" i="1"/>
  <c r="L123" i="1"/>
  <c r="L126" i="1"/>
  <c r="L131" i="1"/>
  <c r="L134" i="1"/>
  <c r="L139" i="1"/>
  <c r="L142" i="1"/>
  <c r="L144" i="1"/>
  <c r="L145" i="1"/>
  <c r="L148" i="1"/>
  <c r="L149" i="1"/>
  <c r="L152" i="1"/>
  <c r="L143" i="1"/>
  <c r="L146" i="1"/>
  <c r="L151" i="1"/>
  <c r="L153" i="1"/>
  <c r="L156" i="1"/>
  <c r="L157" i="1"/>
  <c r="L160" i="1"/>
  <c r="L161" i="1"/>
  <c r="L164" i="1"/>
  <c r="L165" i="1"/>
  <c r="L168" i="1"/>
  <c r="L169" i="1"/>
  <c r="L172" i="1"/>
  <c r="L173" i="1"/>
  <c r="L147" i="1"/>
  <c r="L150" i="1"/>
  <c r="L154" i="1"/>
  <c r="L155" i="1"/>
  <c r="L158" i="1"/>
  <c r="L159" i="1"/>
  <c r="L162" i="1"/>
  <c r="L163" i="1"/>
  <c r="L166" i="1"/>
  <c r="L167" i="1"/>
  <c r="L170" i="1"/>
  <c r="L171" i="1"/>
  <c r="L174" i="1"/>
  <c r="L175" i="1"/>
  <c r="L98" i="1"/>
  <c r="J99" i="1"/>
  <c r="J102" i="1"/>
  <c r="J103" i="1"/>
  <c r="J106" i="1"/>
  <c r="J107" i="1"/>
  <c r="J110" i="1"/>
  <c r="J111" i="1"/>
  <c r="J114" i="1"/>
  <c r="J115" i="1"/>
  <c r="J100" i="1"/>
  <c r="J105" i="1"/>
  <c r="J108" i="1"/>
  <c r="J113" i="1"/>
  <c r="J116" i="1"/>
  <c r="J117" i="1"/>
  <c r="J120" i="1"/>
  <c r="J121" i="1"/>
  <c r="J124" i="1"/>
  <c r="J125" i="1"/>
  <c r="J128" i="1"/>
  <c r="J129" i="1"/>
  <c r="J132" i="1"/>
  <c r="J133" i="1"/>
  <c r="J136" i="1"/>
  <c r="J137" i="1"/>
  <c r="J140" i="1"/>
  <c r="J141" i="1"/>
  <c r="J101" i="1"/>
  <c r="J112" i="1"/>
  <c r="J118" i="1"/>
  <c r="J123" i="1"/>
  <c r="J126" i="1"/>
  <c r="J131" i="1"/>
  <c r="J134" i="1"/>
  <c r="J139" i="1"/>
  <c r="J142" i="1"/>
  <c r="J104" i="1"/>
  <c r="J109" i="1"/>
  <c r="J119" i="1"/>
  <c r="J122" i="1"/>
  <c r="J127" i="1"/>
  <c r="J130" i="1"/>
  <c r="J135" i="1"/>
  <c r="J138" i="1"/>
  <c r="J143" i="1"/>
  <c r="J144" i="1"/>
  <c r="J145" i="1"/>
  <c r="J148" i="1"/>
  <c r="J149" i="1"/>
  <c r="J152" i="1"/>
  <c r="J147" i="1"/>
  <c r="J150" i="1"/>
  <c r="J153" i="1"/>
  <c r="J156" i="1"/>
  <c r="J157" i="1"/>
  <c r="J160" i="1"/>
  <c r="J161" i="1"/>
  <c r="J164" i="1"/>
  <c r="J165" i="1"/>
  <c r="J168" i="1"/>
  <c r="J169" i="1"/>
  <c r="J172" i="1"/>
  <c r="J173" i="1"/>
  <c r="J146" i="1"/>
  <c r="J151" i="1"/>
  <c r="J154" i="1"/>
  <c r="J155" i="1"/>
  <c r="J158" i="1"/>
  <c r="J159" i="1"/>
  <c r="J162" i="1"/>
  <c r="J163" i="1"/>
  <c r="J166" i="1"/>
  <c r="J167" i="1"/>
  <c r="J170" i="1"/>
  <c r="J171" i="1"/>
  <c r="J174" i="1"/>
  <c r="J175" i="1"/>
  <c r="J98" i="1"/>
  <c r="H99" i="1"/>
  <c r="H102" i="1"/>
  <c r="H103" i="1"/>
  <c r="H106" i="1"/>
  <c r="H107" i="1"/>
  <c r="H110" i="1"/>
  <c r="H111" i="1"/>
  <c r="H114" i="1"/>
  <c r="H115" i="1"/>
  <c r="H101" i="1"/>
  <c r="H104" i="1"/>
  <c r="H109" i="1"/>
  <c r="H112" i="1"/>
  <c r="H117" i="1"/>
  <c r="H120" i="1"/>
  <c r="H121" i="1"/>
  <c r="H124" i="1"/>
  <c r="H125" i="1"/>
  <c r="H128" i="1"/>
  <c r="H129" i="1"/>
  <c r="H132" i="1"/>
  <c r="H133" i="1"/>
  <c r="H136" i="1"/>
  <c r="H137" i="1"/>
  <c r="H140" i="1"/>
  <c r="H141" i="1"/>
  <c r="H108" i="1"/>
  <c r="H113" i="1"/>
  <c r="H119" i="1"/>
  <c r="H122" i="1"/>
  <c r="H127" i="1"/>
  <c r="H130" i="1"/>
  <c r="H135" i="1"/>
  <c r="H138" i="1"/>
  <c r="H143" i="1"/>
  <c r="H100" i="1"/>
  <c r="H105" i="1"/>
  <c r="H116" i="1"/>
  <c r="H118" i="1"/>
  <c r="H123" i="1"/>
  <c r="H126" i="1"/>
  <c r="H131" i="1"/>
  <c r="H134" i="1"/>
  <c r="H139" i="1"/>
  <c r="H142" i="1"/>
  <c r="H144" i="1"/>
  <c r="H145" i="1"/>
  <c r="H148" i="1"/>
  <c r="H149" i="1"/>
  <c r="H152" i="1"/>
  <c r="H146" i="1"/>
  <c r="H151" i="1"/>
  <c r="H153" i="1"/>
  <c r="H156" i="1"/>
  <c r="H157" i="1"/>
  <c r="H160" i="1"/>
  <c r="H161" i="1"/>
  <c r="H164" i="1"/>
  <c r="H165" i="1"/>
  <c r="H168" i="1"/>
  <c r="H169" i="1"/>
  <c r="H172" i="1"/>
  <c r="H173" i="1"/>
  <c r="H147" i="1"/>
  <c r="H150" i="1"/>
  <c r="H154" i="1"/>
  <c r="H155" i="1"/>
  <c r="H158" i="1"/>
  <c r="H159" i="1"/>
  <c r="H162" i="1"/>
  <c r="H163" i="1"/>
  <c r="H166" i="1"/>
  <c r="H167" i="1"/>
  <c r="H170" i="1"/>
  <c r="H171" i="1"/>
  <c r="H174" i="1"/>
  <c r="H175" i="1"/>
  <c r="H98" i="1"/>
  <c r="F99" i="1"/>
  <c r="F102" i="1"/>
  <c r="F103" i="1"/>
  <c r="F106" i="1"/>
  <c r="F107" i="1"/>
  <c r="F110" i="1"/>
  <c r="F111" i="1"/>
  <c r="F114" i="1"/>
  <c r="F115" i="1"/>
  <c r="F100" i="1"/>
  <c r="F105" i="1"/>
  <c r="F108" i="1"/>
  <c r="F113" i="1"/>
  <c r="F116" i="1"/>
  <c r="F117" i="1"/>
  <c r="F120" i="1"/>
  <c r="F121" i="1"/>
  <c r="F124" i="1"/>
  <c r="F125" i="1"/>
  <c r="F128" i="1"/>
  <c r="F129" i="1"/>
  <c r="F132" i="1"/>
  <c r="F133" i="1"/>
  <c r="F136" i="1"/>
  <c r="F137" i="1"/>
  <c r="F140" i="1"/>
  <c r="F141" i="1"/>
  <c r="F104" i="1"/>
  <c r="F109" i="1"/>
  <c r="F118" i="1"/>
  <c r="F123" i="1"/>
  <c r="F126" i="1"/>
  <c r="F131" i="1"/>
  <c r="F134" i="1"/>
  <c r="F139" i="1"/>
  <c r="F142" i="1"/>
  <c r="F101" i="1"/>
  <c r="F112" i="1"/>
  <c r="F119" i="1"/>
  <c r="F122" i="1"/>
  <c r="F127" i="1"/>
  <c r="F130" i="1"/>
  <c r="F135" i="1"/>
  <c r="F138" i="1"/>
  <c r="F143" i="1"/>
  <c r="F144" i="1"/>
  <c r="F145" i="1"/>
  <c r="F148" i="1"/>
  <c r="F149" i="1"/>
  <c r="F152" i="1"/>
  <c r="F153" i="1"/>
  <c r="F147" i="1"/>
  <c r="F150" i="1"/>
  <c r="F156" i="1"/>
  <c r="F157" i="1"/>
  <c r="F160" i="1"/>
  <c r="F161" i="1"/>
  <c r="F164" i="1"/>
  <c r="F165" i="1"/>
  <c r="F168" i="1"/>
  <c r="F169" i="1"/>
  <c r="F172" i="1"/>
  <c r="F173" i="1"/>
  <c r="F146" i="1"/>
  <c r="F151" i="1"/>
  <c r="F154" i="1"/>
  <c r="F155" i="1"/>
  <c r="F158" i="1"/>
  <c r="F159" i="1"/>
  <c r="F162" i="1"/>
  <c r="F163" i="1"/>
  <c r="F166" i="1"/>
  <c r="F167" i="1"/>
  <c r="F170" i="1"/>
  <c r="F171" i="1"/>
  <c r="F174" i="1"/>
  <c r="F175" i="1"/>
  <c r="F98" i="1"/>
  <c r="E101" i="1"/>
  <c r="E102" i="1"/>
  <c r="E105" i="1"/>
  <c r="E106" i="1"/>
  <c r="E109" i="1"/>
  <c r="E110" i="1"/>
  <c r="E113" i="1"/>
  <c r="E114" i="1"/>
  <c r="E117" i="1"/>
  <c r="E118" i="1"/>
  <c r="E121" i="1"/>
  <c r="E122" i="1"/>
  <c r="E125" i="1"/>
  <c r="E126" i="1"/>
  <c r="E129" i="1"/>
  <c r="E130" i="1"/>
  <c r="E133" i="1"/>
  <c r="E134" i="1"/>
  <c r="E137" i="1"/>
  <c r="E138" i="1"/>
  <c r="E141" i="1"/>
  <c r="E142" i="1"/>
  <c r="E145" i="1"/>
  <c r="E146" i="1"/>
  <c r="E149" i="1"/>
  <c r="E150" i="1"/>
  <c r="E153" i="1"/>
  <c r="E154" i="1"/>
  <c r="E157" i="1"/>
  <c r="E158" i="1"/>
  <c r="E161" i="1"/>
  <c r="E162" i="1"/>
  <c r="E165" i="1"/>
  <c r="E166" i="1"/>
  <c r="E169" i="1"/>
  <c r="E170" i="1"/>
  <c r="E173" i="1"/>
  <c r="E174" i="1"/>
  <c r="E98" i="1"/>
  <c r="E99" i="1"/>
  <c r="E100" i="1"/>
  <c r="E103" i="1"/>
  <c r="E104" i="1"/>
  <c r="E107" i="1"/>
  <c r="E108" i="1"/>
  <c r="E111" i="1"/>
  <c r="E112" i="1"/>
  <c r="E115" i="1"/>
  <c r="E116" i="1"/>
  <c r="E119" i="1"/>
  <c r="E120" i="1"/>
  <c r="E123" i="1"/>
  <c r="E124" i="1"/>
  <c r="E127" i="1"/>
  <c r="E128" i="1"/>
  <c r="E131" i="1"/>
  <c r="E132" i="1"/>
  <c r="E135" i="1"/>
  <c r="E136" i="1"/>
  <c r="E139" i="1"/>
  <c r="E140" i="1"/>
  <c r="E143" i="1"/>
  <c r="E144" i="1"/>
  <c r="E147" i="1"/>
  <c r="E148" i="1"/>
  <c r="E151" i="1"/>
  <c r="E152" i="1"/>
  <c r="E155" i="1"/>
  <c r="E156" i="1"/>
  <c r="E159" i="1"/>
  <c r="E160" i="1"/>
  <c r="E163" i="1"/>
  <c r="E164" i="1"/>
  <c r="E167" i="1"/>
  <c r="E168" i="1"/>
  <c r="E171" i="1"/>
  <c r="E172" i="1"/>
  <c r="E175" i="1"/>
  <c r="N98" i="1"/>
  <c r="N152" i="1" l="1"/>
  <c r="N144" i="1"/>
  <c r="N174" i="1"/>
  <c r="N170" i="1"/>
  <c r="N166" i="1"/>
  <c r="N162" i="1"/>
  <c r="N158" i="1"/>
  <c r="N154" i="1"/>
  <c r="N148" i="1"/>
  <c r="N102" i="1"/>
  <c r="N110" i="1"/>
  <c r="N172" i="1"/>
  <c r="N168" i="1"/>
  <c r="N164" i="1"/>
  <c r="N160" i="1"/>
  <c r="N156" i="1"/>
  <c r="N150" i="1"/>
  <c r="N146" i="1"/>
  <c r="N136" i="1"/>
  <c r="N128" i="1"/>
  <c r="N120" i="1"/>
  <c r="N140" i="1"/>
  <c r="N132" i="1"/>
  <c r="N124" i="1"/>
  <c r="N142" i="1"/>
  <c r="N138" i="1"/>
  <c r="N134" i="1"/>
  <c r="N130" i="1"/>
  <c r="N126" i="1"/>
  <c r="N122" i="1"/>
  <c r="N118" i="1"/>
  <c r="N173" i="1"/>
  <c r="N169" i="1"/>
  <c r="N165" i="1"/>
  <c r="N161" i="1"/>
  <c r="N157" i="1"/>
  <c r="N153" i="1"/>
  <c r="N149" i="1"/>
  <c r="N145" i="1"/>
  <c r="N115" i="1"/>
  <c r="N99" i="1"/>
  <c r="N137" i="1"/>
  <c r="N129" i="1"/>
  <c r="N121" i="1"/>
  <c r="N111" i="1"/>
  <c r="N103" i="1"/>
  <c r="N113" i="1"/>
  <c r="N109" i="1"/>
  <c r="N105" i="1"/>
  <c r="N101" i="1"/>
  <c r="N114" i="1"/>
  <c r="N106" i="1"/>
  <c r="N116" i="1"/>
  <c r="N112" i="1"/>
  <c r="N108" i="1"/>
  <c r="N104" i="1"/>
  <c r="N100" i="1"/>
  <c r="N175" i="1"/>
  <c r="N171" i="1"/>
  <c r="N167" i="1"/>
  <c r="N163" i="1"/>
  <c r="N159" i="1"/>
  <c r="N155" i="1"/>
  <c r="N151" i="1"/>
  <c r="N147" i="1"/>
  <c r="N141" i="1"/>
  <c r="N133" i="1"/>
  <c r="N125" i="1"/>
  <c r="N117" i="1"/>
  <c r="N107" i="1"/>
  <c r="N143" i="1"/>
  <c r="N139" i="1"/>
  <c r="N135" i="1"/>
  <c r="N131" i="1"/>
  <c r="N127" i="1"/>
  <c r="N123" i="1"/>
  <c r="N119" i="1"/>
</calcChain>
</file>

<file path=xl/sharedStrings.xml><?xml version="1.0" encoding="utf-8"?>
<sst xmlns="http://schemas.openxmlformats.org/spreadsheetml/2006/main" count="457" uniqueCount="125">
  <si>
    <t>FOR SOFT WHEAT MILLING AND BAKING QUALITY</t>
  </si>
  <si>
    <t>2014 CROP</t>
  </si>
  <si>
    <t>Belleville, IL Wheat Variety Trial</t>
  </si>
  <si>
    <t xml:space="preserve">Quality Data </t>
  </si>
  <si>
    <r>
      <t xml:space="preserve">*Entry in </t>
    </r>
    <r>
      <rPr>
        <b/>
        <sz val="10"/>
        <color rgb="FFFF0000"/>
        <rFont val="Arial"/>
        <family val="2"/>
      </rPr>
      <t>RED</t>
    </r>
    <r>
      <rPr>
        <b/>
        <sz val="10"/>
        <color rgb="FF000000"/>
        <rFont val="Arial"/>
        <family val="2"/>
      </rPr>
      <t xml:space="preserve"> is the check used for this evaluation</t>
    </r>
  </si>
  <si>
    <t>Lab
Number</t>
  </si>
  <si>
    <t>Entry
Number</t>
  </si>
  <si>
    <t>Entry</t>
  </si>
  <si>
    <t>Test Weight
(LB/BU)</t>
  </si>
  <si>
    <t>NIR Kernel
Protein
(at 12%)</t>
  </si>
  <si>
    <t>SKCS Kernel
Hardness</t>
  </si>
  <si>
    <t>SKCS Kernel
Diameter
(mm)</t>
  </si>
  <si>
    <t>SKCS Kernel
Weight
(mg)</t>
  </si>
  <si>
    <t>Flour Yield
(%)</t>
  </si>
  <si>
    <t>Softness
Equivalent (%)</t>
  </si>
  <si>
    <t>Flour
Protein
(at 14%)</t>
  </si>
  <si>
    <t>Lactic Acid
SRC (%)</t>
  </si>
  <si>
    <t>Sodium
Carbonate
SRC (%)</t>
  </si>
  <si>
    <t>AgriMAXX 412</t>
  </si>
  <si>
    <t>AgriMAXX 413</t>
  </si>
  <si>
    <t>AgriMAXX 415</t>
  </si>
  <si>
    <t>AgriMAXX 438</t>
  </si>
  <si>
    <t>AgriMAXX 447</t>
  </si>
  <si>
    <t>AgriMAXX Exp 1444</t>
  </si>
  <si>
    <t>AgriMAXX Exp 1465</t>
  </si>
  <si>
    <t>Beck 113</t>
  </si>
  <si>
    <t>Beck 120</t>
  </si>
  <si>
    <t>Beck 125</t>
  </si>
  <si>
    <t>Beck 129</t>
  </si>
  <si>
    <t>Diener 492W</t>
  </si>
  <si>
    <t>Diener XW 1402</t>
  </si>
  <si>
    <t>Pioneer 25R40</t>
  </si>
  <si>
    <t>Pioneer 25R46</t>
  </si>
  <si>
    <t>Pioneer 25R77</t>
  </si>
  <si>
    <t>Pioneer XW12J DNP</t>
  </si>
  <si>
    <t>Pioneer XW12K DNP</t>
  </si>
  <si>
    <t>Pioneer XW12L DNP</t>
  </si>
  <si>
    <t>Pioneer XW12M DNP</t>
  </si>
  <si>
    <t>Dyna-Gro 9171</t>
  </si>
  <si>
    <t>Dyna-Gro 9223</t>
  </si>
  <si>
    <t>Dyna-Gro 9343</t>
  </si>
  <si>
    <t>Dyna-Gro 9373</t>
  </si>
  <si>
    <t>Dyna-Gro 9441</t>
  </si>
  <si>
    <t>Dyna-Gro WX13622</t>
  </si>
  <si>
    <t>Dyna-Gro WX13631</t>
  </si>
  <si>
    <t>Exp 13W34</t>
  </si>
  <si>
    <t>Guardian</t>
  </si>
  <si>
    <t>FS 602</t>
  </si>
  <si>
    <t>FS 605</t>
  </si>
  <si>
    <t>FS 622</t>
  </si>
  <si>
    <t>FS 625</t>
  </si>
  <si>
    <t>FS 626</t>
  </si>
  <si>
    <t>WX14A</t>
  </si>
  <si>
    <t>L-Brand 203</t>
  </si>
  <si>
    <t>L-Brand 168</t>
  </si>
  <si>
    <t>L-Brand 182</t>
  </si>
  <si>
    <t>L-Brand 400</t>
  </si>
  <si>
    <t>KSC 409W</t>
  </si>
  <si>
    <t>KSC 411W</t>
  </si>
  <si>
    <t>KWS 013 DNP</t>
  </si>
  <si>
    <t>KWS 023 DNP</t>
  </si>
  <si>
    <t>KWS 026 DNP</t>
  </si>
  <si>
    <t>KWS 028 DNP</t>
  </si>
  <si>
    <t>Lewis 829</t>
  </si>
  <si>
    <t>Lewis 839</t>
  </si>
  <si>
    <t>Lewis 851</t>
  </si>
  <si>
    <t>Barbie 9</t>
  </si>
  <si>
    <t>Genie 12</t>
  </si>
  <si>
    <t>Julie 8</t>
  </si>
  <si>
    <t>L-Brand 228 South</t>
  </si>
  <si>
    <t>L-Brand 339</t>
  </si>
  <si>
    <t>LCS L171</t>
  </si>
  <si>
    <t>Pro Harvest 303</t>
  </si>
  <si>
    <t>Pro Harvest 311</t>
  </si>
  <si>
    <t>Pro Harvest XP1102</t>
  </si>
  <si>
    <t>Pro Harvest XP4113</t>
  </si>
  <si>
    <t>Dowell</t>
  </si>
  <si>
    <t>Hunker</t>
  </si>
  <si>
    <t>Pierson</t>
  </si>
  <si>
    <t>S-1200</t>
  </si>
  <si>
    <t>S-2000</t>
  </si>
  <si>
    <t>SY 007</t>
  </si>
  <si>
    <t>SY 474</t>
  </si>
  <si>
    <t>SY 483</t>
  </si>
  <si>
    <t>USG 3013</t>
  </si>
  <si>
    <t>USG 3251</t>
  </si>
  <si>
    <t>USG 3404</t>
  </si>
  <si>
    <t>USG 3438</t>
  </si>
  <si>
    <t>IL02-19463B</t>
  </si>
  <si>
    <t>IL07-18533-3</t>
  </si>
  <si>
    <t>IL07-19334</t>
  </si>
  <si>
    <t>IL07-30502-2</t>
  </si>
  <si>
    <t>IL09-24328</t>
  </si>
  <si>
    <t>IL09-3264</t>
  </si>
  <si>
    <t>Jamestown</t>
  </si>
  <si>
    <t>VA10W-21</t>
  </si>
  <si>
    <t>Average</t>
  </si>
  <si>
    <t>Standard Deviation</t>
  </si>
  <si>
    <t>Number of Standard Deviations Away from the Check</t>
  </si>
  <si>
    <t>Total T-Score</t>
  </si>
  <si>
    <t>Total T-Score Rank</t>
  </si>
  <si>
    <t>Flour Yield Grade (Based on +5000 Samples Between 2008 and 2013)</t>
  </si>
  <si>
    <t>Grade</t>
  </si>
  <si>
    <t>Range</t>
  </si>
  <si>
    <t>Percent</t>
  </si>
  <si>
    <t>A</t>
  </si>
  <si>
    <t>&gt;71.55</t>
  </si>
  <si>
    <t>B</t>
  </si>
  <si>
    <t>70.43 to 71.54</t>
  </si>
  <si>
    <t>C</t>
  </si>
  <si>
    <t>69.10 to 70.42</t>
  </si>
  <si>
    <t>D</t>
  </si>
  <si>
    <t>67.94 to 69.11</t>
  </si>
  <si>
    <t>F</t>
  </si>
  <si>
    <t>&lt;67.93</t>
  </si>
  <si>
    <t>Flour Yield % Grade</t>
  </si>
  <si>
    <t>INTERMEDIATE NURSERY EVALUATION</t>
  </si>
  <si>
    <t>Total
T-Score
Rank</t>
  </si>
  <si>
    <t>*For highlighted entries, please see the notes in line 91</t>
  </si>
  <si>
    <t>Total T-SCORE = Sum of (0.15 x Test Weight), (-0.1 x SKCS Kernel Hardness), (0.4 x Flour Yield), (0.15 x Softness Equivalent) and (-0.2 x Sodium Carbonate SRC)</t>
  </si>
  <si>
    <t>Flour Yield
%</t>
  </si>
  <si>
    <t>Ranking/Grade Summary</t>
  </si>
  <si>
    <t xml:space="preserve">Notes: </t>
  </si>
  <si>
    <t>* Entry #78 exhibited higher SKCS kernel hardness, lower softness equivalent and higher sodium carbonate SRC than typical SRW wheat varieties.</t>
  </si>
  <si>
    <t>* The majority of lines exhibited significantly lower test weight and total flour yield than the typical SRW wheat.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</si>
</sst>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rgb="FF000000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2" borderId="0"/>
  </cellStyleXfs>
  <cellXfs count="76">
    <xf numFmtId="0" fontId="0" fillId="2" borderId="0" xfId="0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3" fillId="2" borderId="4" xfId="0" applyFont="1" applyFill="1" applyBorder="1"/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/>
    <xf numFmtId="0" fontId="2" fillId="2" borderId="5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64" fontId="2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wrapText="1"/>
    </xf>
    <xf numFmtId="164" fontId="2" fillId="2" borderId="9" xfId="0" applyNumberFormat="1" applyFont="1" applyFill="1" applyBorder="1" applyAlignment="1">
      <alignment horizontal="center" wrapText="1"/>
    </xf>
    <xf numFmtId="164" fontId="8" fillId="2" borderId="8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8" fillId="2" borderId="12" xfId="0" applyNumberFormat="1" applyFont="1" applyFill="1" applyBorder="1" applyAlignment="1">
      <alignment horizontal="center"/>
    </xf>
    <xf numFmtId="0" fontId="4" fillId="2" borderId="0" xfId="1" applyFont="1" applyFill="1"/>
    <xf numFmtId="0" fontId="3" fillId="2" borderId="0" xfId="1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7"/>
  <sheetViews>
    <sheetView tabSelected="1" zoomScaleNormal="100" workbookViewId="0">
      <selection activeCell="S97" sqref="S97"/>
    </sheetView>
  </sheetViews>
  <sheetFormatPr defaultColWidth="9.6640625" defaultRowHeight="15" x14ac:dyDescent="0.2"/>
  <cols>
    <col min="1" max="2" width="10" style="9" customWidth="1"/>
    <col min="3" max="3" width="15.6640625" style="9" customWidth="1"/>
    <col min="4" max="5" width="7.21875" style="9" customWidth="1"/>
    <col min="6" max="6" width="8.77734375" style="9" customWidth="1"/>
    <col min="7" max="8" width="8.77734375" style="10" customWidth="1"/>
    <col min="9" max="14" width="7.21875" style="9" customWidth="1"/>
    <col min="15" max="15" width="7.21875" customWidth="1"/>
    <col min="16" max="16" width="9.6640625" style="4"/>
  </cols>
  <sheetData>
    <row r="1" spans="1:16" s="6" customFormat="1" ht="12.75" customHeight="1" x14ac:dyDescent="0.2">
      <c r="A1" s="75" t="s">
        <v>116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P1" s="39"/>
    </row>
    <row r="2" spans="1:16" s="6" customFormat="1" ht="12.75" customHeight="1" x14ac:dyDescent="0.2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P2" s="39"/>
    </row>
    <row r="3" spans="1:16" s="6" customFormat="1" ht="12.75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P3" s="39"/>
    </row>
    <row r="4" spans="1:16" s="6" customFormat="1" ht="12.75" customHeight="1" x14ac:dyDescent="0.2">
      <c r="B4" s="2"/>
      <c r="C4" s="2"/>
      <c r="D4" s="2"/>
      <c r="E4" s="2"/>
      <c r="F4" s="2"/>
      <c r="G4" s="5"/>
      <c r="H4" s="5"/>
      <c r="I4" s="2"/>
      <c r="J4" s="2"/>
      <c r="K4" s="2"/>
      <c r="L4" s="2"/>
      <c r="M4" s="2"/>
      <c r="P4" s="39"/>
    </row>
    <row r="5" spans="1:16" s="6" customFormat="1" ht="12.75" customHeight="1" x14ac:dyDescent="0.2">
      <c r="A5" s="1" t="s">
        <v>2</v>
      </c>
      <c r="B5" s="2"/>
      <c r="C5" s="2"/>
      <c r="D5" s="2"/>
      <c r="E5" s="2"/>
      <c r="F5" s="2"/>
      <c r="G5" s="5"/>
      <c r="H5" s="5"/>
      <c r="I5" s="2"/>
      <c r="J5" s="2"/>
      <c r="K5" s="2"/>
      <c r="L5" s="2"/>
      <c r="M5" s="2"/>
      <c r="P5" s="39"/>
    </row>
    <row r="6" spans="1:16" s="6" customFormat="1" ht="12" x14ac:dyDescent="0.2">
      <c r="A6" s="7"/>
      <c r="G6" s="8"/>
      <c r="H6" s="8"/>
      <c r="P6" s="39"/>
    </row>
    <row r="7" spans="1:16" s="6" customFormat="1" ht="12" x14ac:dyDescent="0.2">
      <c r="A7" s="7"/>
      <c r="G7" s="8"/>
      <c r="H7" s="8"/>
      <c r="P7" s="39"/>
    </row>
    <row r="8" spans="1:16" s="3" customFormat="1" ht="12.75" customHeight="1" x14ac:dyDescent="0.2">
      <c r="A8" s="14" t="s">
        <v>3</v>
      </c>
      <c r="B8" s="15"/>
      <c r="C8" s="16"/>
      <c r="D8" s="17" t="s">
        <v>4</v>
      </c>
      <c r="E8" s="18"/>
      <c r="F8" s="18"/>
      <c r="G8" s="19"/>
      <c r="H8" s="19"/>
      <c r="I8" s="20" t="s">
        <v>118</v>
      </c>
      <c r="J8" s="21"/>
      <c r="K8" s="21"/>
      <c r="L8" s="21"/>
      <c r="M8" s="21"/>
      <c r="P8" s="16"/>
    </row>
    <row r="9" spans="1:16" ht="41.45" customHeight="1" thickBot="1" x14ac:dyDescent="0.25">
      <c r="A9" s="22" t="s">
        <v>5</v>
      </c>
      <c r="B9" s="22" t="s">
        <v>6</v>
      </c>
      <c r="C9" s="23" t="s">
        <v>7</v>
      </c>
      <c r="D9" s="24" t="s">
        <v>8</v>
      </c>
      <c r="E9" s="24" t="s">
        <v>9</v>
      </c>
      <c r="F9" s="25" t="s">
        <v>10</v>
      </c>
      <c r="G9" s="25" t="s">
        <v>11</v>
      </c>
      <c r="H9" s="25" t="s">
        <v>12</v>
      </c>
      <c r="I9" s="22" t="s">
        <v>13</v>
      </c>
      <c r="J9" s="26" t="s">
        <v>14</v>
      </c>
      <c r="K9" s="22" t="s">
        <v>15</v>
      </c>
      <c r="L9" s="24" t="s">
        <v>16</v>
      </c>
      <c r="M9" s="22" t="s">
        <v>17</v>
      </c>
      <c r="N9" s="37"/>
    </row>
    <row r="10" spans="1:16" x14ac:dyDescent="0.2">
      <c r="A10" s="11">
        <v>1410601</v>
      </c>
      <c r="B10" s="11">
        <v>1</v>
      </c>
      <c r="C10" s="12" t="s">
        <v>18</v>
      </c>
      <c r="D10" s="32">
        <v>57.812539960000002</v>
      </c>
      <c r="E10" s="32">
        <v>10.1</v>
      </c>
      <c r="F10" s="33">
        <v>8.8037799999999997</v>
      </c>
      <c r="G10" s="34">
        <v>2.6385100000000001</v>
      </c>
      <c r="H10" s="34">
        <v>31.877099999999999</v>
      </c>
      <c r="I10" s="35">
        <v>67.156502571638498</v>
      </c>
      <c r="J10" s="32">
        <v>59.773887673231229</v>
      </c>
      <c r="K10" s="32">
        <v>7.05</v>
      </c>
      <c r="L10" s="32">
        <v>111.599</v>
      </c>
      <c r="M10" s="32">
        <v>65.9739</v>
      </c>
      <c r="N10" s="37"/>
    </row>
    <row r="11" spans="1:16" x14ac:dyDescent="0.2">
      <c r="A11" s="11">
        <v>1410602</v>
      </c>
      <c r="B11" s="11">
        <v>2</v>
      </c>
      <c r="C11" s="12" t="s">
        <v>19</v>
      </c>
      <c r="D11" s="32">
        <v>55.373643479999998</v>
      </c>
      <c r="E11" s="32">
        <v>10.210000000000001</v>
      </c>
      <c r="F11" s="33">
        <v>12.855399999999999</v>
      </c>
      <c r="G11" s="34">
        <v>2.6337100000000002</v>
      </c>
      <c r="H11" s="34">
        <v>31.757000000000001</v>
      </c>
      <c r="I11" s="35">
        <v>69.839519784392991</v>
      </c>
      <c r="J11" s="32">
        <v>61.743553762497797</v>
      </c>
      <c r="K11" s="32">
        <v>7.26</v>
      </c>
      <c r="L11" s="32">
        <v>88.603300000000004</v>
      </c>
      <c r="M11" s="32">
        <v>63.709000000000003</v>
      </c>
      <c r="N11" s="37"/>
    </row>
    <row r="12" spans="1:16" x14ac:dyDescent="0.2">
      <c r="A12" s="11">
        <v>1410603</v>
      </c>
      <c r="B12" s="11">
        <v>3</v>
      </c>
      <c r="C12" s="12" t="s">
        <v>20</v>
      </c>
      <c r="D12" s="32">
        <v>58.303293519999997</v>
      </c>
      <c r="E12" s="32">
        <v>10.28</v>
      </c>
      <c r="F12" s="33">
        <v>7.3705800000000004</v>
      </c>
      <c r="G12" s="34">
        <v>2.6957</v>
      </c>
      <c r="H12" s="34">
        <v>34.146299999999997</v>
      </c>
      <c r="I12" s="35">
        <v>68.878550440744363</v>
      </c>
      <c r="J12" s="32">
        <v>62.691077141841468</v>
      </c>
      <c r="K12" s="32">
        <v>6.82</v>
      </c>
      <c r="L12" s="32">
        <v>96.753900000000002</v>
      </c>
      <c r="M12" s="32">
        <v>64.724299999999999</v>
      </c>
      <c r="N12" s="37"/>
    </row>
    <row r="13" spans="1:16" x14ac:dyDescent="0.2">
      <c r="A13" s="11">
        <v>1410604</v>
      </c>
      <c r="B13" s="11">
        <v>4</v>
      </c>
      <c r="C13" s="12" t="s">
        <v>21</v>
      </c>
      <c r="D13" s="32">
        <v>57.187944520000002</v>
      </c>
      <c r="E13" s="32">
        <v>9.85</v>
      </c>
      <c r="F13" s="33">
        <v>5.9546700000000001</v>
      </c>
      <c r="G13" s="34">
        <v>2.6963499999999998</v>
      </c>
      <c r="H13" s="34">
        <v>35.2151</v>
      </c>
      <c r="I13" s="35">
        <v>68.12890577135154</v>
      </c>
      <c r="J13" s="32">
        <v>65.341726618705039</v>
      </c>
      <c r="K13" s="32">
        <v>6.59</v>
      </c>
      <c r="L13" s="32">
        <v>98.3429</v>
      </c>
      <c r="M13" s="32">
        <v>63.7714</v>
      </c>
      <c r="N13" s="37"/>
    </row>
    <row r="14" spans="1:16" x14ac:dyDescent="0.2">
      <c r="A14" s="11">
        <v>1410605</v>
      </c>
      <c r="B14" s="11">
        <v>5</v>
      </c>
      <c r="C14" s="12" t="s">
        <v>22</v>
      </c>
      <c r="D14" s="32">
        <v>57.158201880000007</v>
      </c>
      <c r="E14" s="32">
        <v>10.56</v>
      </c>
      <c r="F14" s="33">
        <v>11.593299999999999</v>
      </c>
      <c r="G14" s="34">
        <v>2.6918199999999999</v>
      </c>
      <c r="H14" s="34">
        <v>33.570700000000002</v>
      </c>
      <c r="I14" s="35">
        <v>66.40107869575877</v>
      </c>
      <c r="J14" s="32">
        <v>61.417758907144183</v>
      </c>
      <c r="K14" s="32">
        <v>6.96</v>
      </c>
      <c r="L14" s="32">
        <v>94.670199999999994</v>
      </c>
      <c r="M14" s="32">
        <v>67.635900000000007</v>
      </c>
      <c r="N14" s="37"/>
    </row>
    <row r="15" spans="1:16" x14ac:dyDescent="0.2">
      <c r="A15" s="11">
        <v>1410606</v>
      </c>
      <c r="B15" s="11">
        <v>6</v>
      </c>
      <c r="C15" s="12" t="s">
        <v>23</v>
      </c>
      <c r="D15" s="32">
        <v>56.370021919999999</v>
      </c>
      <c r="E15" s="32">
        <v>9.89</v>
      </c>
      <c r="F15" s="33">
        <v>-0.90796299999999996</v>
      </c>
      <c r="G15" s="34">
        <v>2.6934200000000001</v>
      </c>
      <c r="H15" s="34">
        <v>33.491100000000003</v>
      </c>
      <c r="I15" s="35">
        <v>68.337213576767553</v>
      </c>
      <c r="J15" s="32">
        <v>65.55495786265017</v>
      </c>
      <c r="K15" s="32">
        <v>6.5</v>
      </c>
      <c r="L15" s="32">
        <v>97.165499999999994</v>
      </c>
      <c r="M15" s="32">
        <v>65.081400000000002</v>
      </c>
      <c r="N15" s="37"/>
    </row>
    <row r="16" spans="1:16" x14ac:dyDescent="0.2">
      <c r="A16" s="11">
        <v>1410607</v>
      </c>
      <c r="B16" s="11">
        <v>7</v>
      </c>
      <c r="C16" s="12" t="s">
        <v>24</v>
      </c>
      <c r="D16" s="32">
        <v>56.972310380000003</v>
      </c>
      <c r="E16" s="32">
        <v>9.6999999999999993</v>
      </c>
      <c r="F16" s="33">
        <v>1.37168</v>
      </c>
      <c r="G16" s="34">
        <v>2.7340900000000001</v>
      </c>
      <c r="H16" s="34">
        <v>33.955399999999997</v>
      </c>
      <c r="I16" s="35">
        <v>67.974016423581332</v>
      </c>
      <c r="J16" s="32">
        <v>67.021276595744681</v>
      </c>
      <c r="K16" s="32">
        <v>6.36</v>
      </c>
      <c r="L16" s="32">
        <v>92.877099999999999</v>
      </c>
      <c r="M16" s="32">
        <v>65.861699999999999</v>
      </c>
      <c r="N16" s="37"/>
    </row>
    <row r="17" spans="1:14" x14ac:dyDescent="0.2">
      <c r="A17" s="11">
        <v>1410608</v>
      </c>
      <c r="B17" s="11">
        <v>8</v>
      </c>
      <c r="C17" s="12" t="s">
        <v>25</v>
      </c>
      <c r="D17" s="32">
        <v>57.329222059999992</v>
      </c>
      <c r="E17" s="32">
        <v>9.98</v>
      </c>
      <c r="F17" s="33">
        <v>11.641400000000001</v>
      </c>
      <c r="G17" s="34">
        <v>2.8783300000000001</v>
      </c>
      <c r="H17" s="34">
        <v>39.040399999999998</v>
      </c>
      <c r="I17" s="35">
        <v>63.252052444553378</v>
      </c>
      <c r="J17" s="32">
        <v>65.84657109647425</v>
      </c>
      <c r="K17" s="32">
        <v>6.51</v>
      </c>
      <c r="L17" s="32">
        <v>102.634</v>
      </c>
      <c r="M17" s="32">
        <v>74.988900000000001</v>
      </c>
      <c r="N17" s="37"/>
    </row>
    <row r="18" spans="1:14" x14ac:dyDescent="0.2">
      <c r="A18" s="11">
        <v>1410609</v>
      </c>
      <c r="B18" s="11">
        <v>9</v>
      </c>
      <c r="C18" s="12" t="s">
        <v>26</v>
      </c>
      <c r="D18" s="32">
        <v>55.336465179999998</v>
      </c>
      <c r="E18" s="32">
        <v>9.92</v>
      </c>
      <c r="F18" s="33">
        <v>11.6343</v>
      </c>
      <c r="G18" s="34">
        <v>2.5752799999999998</v>
      </c>
      <c r="H18" s="34">
        <v>30.182099999999998</v>
      </c>
      <c r="I18" s="35">
        <v>69.396498959480965</v>
      </c>
      <c r="J18" s="32">
        <v>62.603633797847927</v>
      </c>
      <c r="K18" s="32">
        <v>7.01</v>
      </c>
      <c r="L18" s="32">
        <v>90.525999999999996</v>
      </c>
      <c r="M18" s="32">
        <v>64.319400000000002</v>
      </c>
      <c r="N18" s="37"/>
    </row>
    <row r="19" spans="1:14" x14ac:dyDescent="0.2">
      <c r="A19" s="11">
        <v>1410610</v>
      </c>
      <c r="B19" s="11">
        <v>10</v>
      </c>
      <c r="C19" s="12" t="s">
        <v>27</v>
      </c>
      <c r="D19" s="32">
        <v>56.191566079999987</v>
      </c>
      <c r="E19" s="32">
        <v>10.27</v>
      </c>
      <c r="F19" s="33">
        <v>14.4445</v>
      </c>
      <c r="G19" s="34">
        <v>2.5741499999999999</v>
      </c>
      <c r="H19" s="34">
        <v>30.6145</v>
      </c>
      <c r="I19" s="35">
        <v>66.687094006618466</v>
      </c>
      <c r="J19" s="32">
        <v>65.759970593640872</v>
      </c>
      <c r="K19" s="32">
        <v>7.3</v>
      </c>
      <c r="L19" s="32">
        <v>106.758</v>
      </c>
      <c r="M19" s="32">
        <v>67.909599999999998</v>
      </c>
      <c r="N19" s="37"/>
    </row>
    <row r="20" spans="1:14" x14ac:dyDescent="0.2">
      <c r="A20" s="11">
        <v>1410611</v>
      </c>
      <c r="B20" s="11">
        <v>11</v>
      </c>
      <c r="C20" s="12" t="s">
        <v>28</v>
      </c>
      <c r="D20" s="32">
        <v>57.529984880000001</v>
      </c>
      <c r="E20" s="32">
        <v>10.1</v>
      </c>
      <c r="F20" s="33">
        <v>8.8366600000000002</v>
      </c>
      <c r="G20" s="34">
        <v>2.65191</v>
      </c>
      <c r="H20" s="34">
        <v>33.8339</v>
      </c>
      <c r="I20" s="35">
        <v>67.826513109531973</v>
      </c>
      <c r="J20" s="32">
        <v>63.908959537572251</v>
      </c>
      <c r="K20" s="32">
        <v>6.94</v>
      </c>
      <c r="L20" s="32">
        <v>99.816000000000003</v>
      </c>
      <c r="M20" s="32">
        <v>64.017899999999997</v>
      </c>
      <c r="N20" s="37"/>
    </row>
    <row r="21" spans="1:14" x14ac:dyDescent="0.2">
      <c r="A21" s="11">
        <v>1410612</v>
      </c>
      <c r="B21" s="11">
        <v>12</v>
      </c>
      <c r="C21" s="12" t="s">
        <v>29</v>
      </c>
      <c r="D21" s="32">
        <v>55.388514800000003</v>
      </c>
      <c r="E21" s="32">
        <v>10.31</v>
      </c>
      <c r="F21" s="33">
        <v>11.045500000000001</v>
      </c>
      <c r="G21" s="34">
        <v>2.6123500000000002</v>
      </c>
      <c r="H21" s="34">
        <v>30.556699999999999</v>
      </c>
      <c r="I21" s="35">
        <v>69.605682096497674</v>
      </c>
      <c r="J21" s="32">
        <v>61.96340605207601</v>
      </c>
      <c r="K21" s="32">
        <v>6.9</v>
      </c>
      <c r="L21" s="32">
        <v>89.019900000000007</v>
      </c>
      <c r="M21" s="32">
        <v>64.327399999999997</v>
      </c>
      <c r="N21" s="37"/>
    </row>
    <row r="22" spans="1:14" x14ac:dyDescent="0.2">
      <c r="A22" s="11">
        <v>1410613</v>
      </c>
      <c r="B22" s="11">
        <v>13</v>
      </c>
      <c r="C22" s="12" t="s">
        <v>30</v>
      </c>
      <c r="D22" s="32">
        <v>57.916639199999992</v>
      </c>
      <c r="E22" s="32">
        <v>9.33</v>
      </c>
      <c r="F22" s="33">
        <v>7.0821300000000003</v>
      </c>
      <c r="G22" s="34">
        <v>2.6196999999999999</v>
      </c>
      <c r="H22" s="34">
        <v>31.085999999999999</v>
      </c>
      <c r="I22" s="35">
        <v>65.343623667769208</v>
      </c>
      <c r="J22" s="32">
        <v>64.360704911886017</v>
      </c>
      <c r="K22" s="32">
        <v>6.58</v>
      </c>
      <c r="L22" s="32">
        <v>106.71</v>
      </c>
      <c r="M22" s="32">
        <v>69.285899999999998</v>
      </c>
      <c r="N22" s="37"/>
    </row>
    <row r="23" spans="1:14" x14ac:dyDescent="0.2">
      <c r="A23" s="45">
        <v>1410614</v>
      </c>
      <c r="B23" s="45">
        <v>14</v>
      </c>
      <c r="C23" s="46" t="s">
        <v>31</v>
      </c>
      <c r="D23" s="47">
        <v>55.797476099999997</v>
      </c>
      <c r="E23" s="47">
        <v>10.24</v>
      </c>
      <c r="F23" s="48">
        <v>2.0834800000000002</v>
      </c>
      <c r="G23" s="49">
        <v>2.76546</v>
      </c>
      <c r="H23" s="49">
        <v>35.533200000000001</v>
      </c>
      <c r="I23" s="50">
        <v>66.678930586215358</v>
      </c>
      <c r="J23" s="47">
        <v>67.721169762736807</v>
      </c>
      <c r="K23" s="47">
        <v>6.35</v>
      </c>
      <c r="L23" s="47">
        <v>102.36199999999999</v>
      </c>
      <c r="M23" s="47">
        <v>69.779399999999995</v>
      </c>
      <c r="N23" s="37"/>
    </row>
    <row r="24" spans="1:14" x14ac:dyDescent="0.2">
      <c r="A24" s="11">
        <v>1410615</v>
      </c>
      <c r="B24" s="11">
        <v>15</v>
      </c>
      <c r="C24" s="12" t="s">
        <v>32</v>
      </c>
      <c r="D24" s="32">
        <v>57.961253159999998</v>
      </c>
      <c r="E24" s="32">
        <v>10.47</v>
      </c>
      <c r="F24" s="33">
        <v>8.5973199999999999</v>
      </c>
      <c r="G24" s="34">
        <v>2.6280100000000002</v>
      </c>
      <c r="H24" s="34">
        <v>34.068199999999997</v>
      </c>
      <c r="I24" s="35">
        <v>65.65409113179814</v>
      </c>
      <c r="J24" s="32">
        <v>62.817164179104481</v>
      </c>
      <c r="K24" s="32">
        <v>6.93</v>
      </c>
      <c r="L24" s="32">
        <v>90.964600000000004</v>
      </c>
      <c r="M24" s="32">
        <v>67.747900000000001</v>
      </c>
      <c r="N24" s="37"/>
    </row>
    <row r="25" spans="1:14" x14ac:dyDescent="0.2">
      <c r="A25" s="11">
        <v>1410616</v>
      </c>
      <c r="B25" s="11">
        <v>16</v>
      </c>
      <c r="C25" s="12" t="s">
        <v>33</v>
      </c>
      <c r="D25" s="32">
        <v>57.596905819999989</v>
      </c>
      <c r="E25" s="32">
        <v>10.29</v>
      </c>
      <c r="F25" s="33">
        <v>9.7907799999999998</v>
      </c>
      <c r="G25" s="34">
        <v>2.63646</v>
      </c>
      <c r="H25" s="34">
        <v>31.563199999999998</v>
      </c>
      <c r="I25" s="35">
        <v>65.200343095208922</v>
      </c>
      <c r="J25" s="32">
        <v>67.975944371358764</v>
      </c>
      <c r="K25" s="32">
        <v>6.8</v>
      </c>
      <c r="L25" s="32">
        <v>101.901</v>
      </c>
      <c r="M25" s="32">
        <v>68.954400000000007</v>
      </c>
      <c r="N25" s="37"/>
    </row>
    <row r="26" spans="1:14" x14ac:dyDescent="0.2">
      <c r="A26" s="11">
        <v>1410617</v>
      </c>
      <c r="B26" s="11">
        <v>17</v>
      </c>
      <c r="C26" s="12" t="s">
        <v>34</v>
      </c>
      <c r="D26" s="32">
        <v>54.58546351999999</v>
      </c>
      <c r="E26" s="32">
        <v>9.39</v>
      </c>
      <c r="F26" s="33">
        <v>7.2944899999999997</v>
      </c>
      <c r="G26" s="34">
        <v>2.6219199999999998</v>
      </c>
      <c r="H26" s="34">
        <v>31.8916</v>
      </c>
      <c r="I26" s="35">
        <v>66.919872580249944</v>
      </c>
      <c r="J26" s="32">
        <v>67.832295862321502</v>
      </c>
      <c r="K26" s="32">
        <v>6.54</v>
      </c>
      <c r="L26" s="32">
        <v>105.351</v>
      </c>
      <c r="M26" s="32">
        <v>69.207499999999996</v>
      </c>
      <c r="N26" s="37"/>
    </row>
    <row r="27" spans="1:14" x14ac:dyDescent="0.2">
      <c r="A27" s="11">
        <v>1410618</v>
      </c>
      <c r="B27" s="11">
        <v>18</v>
      </c>
      <c r="C27" s="12" t="s">
        <v>35</v>
      </c>
      <c r="D27" s="32">
        <v>56.503863799999991</v>
      </c>
      <c r="E27" s="32">
        <v>9.5500000000000007</v>
      </c>
      <c r="F27" s="33">
        <v>11.048</v>
      </c>
      <c r="G27" s="34">
        <v>2.6549</v>
      </c>
      <c r="H27" s="34">
        <v>28.635999999999999</v>
      </c>
      <c r="I27" s="35">
        <v>65.197158951751149</v>
      </c>
      <c r="J27" s="32">
        <v>64.594290007513138</v>
      </c>
      <c r="K27" s="32">
        <v>6.28</v>
      </c>
      <c r="L27" s="32">
        <v>75.821799999999996</v>
      </c>
      <c r="M27" s="32">
        <v>66.305000000000007</v>
      </c>
      <c r="N27" s="37"/>
    </row>
    <row r="28" spans="1:14" x14ac:dyDescent="0.2">
      <c r="A28" s="11">
        <v>1410619</v>
      </c>
      <c r="B28" s="11">
        <v>19</v>
      </c>
      <c r="C28" s="12" t="s">
        <v>36</v>
      </c>
      <c r="D28" s="32">
        <v>56.704626619999978</v>
      </c>
      <c r="E28" s="32">
        <v>10.29</v>
      </c>
      <c r="F28" s="33">
        <v>8.6285500000000006</v>
      </c>
      <c r="G28" s="34">
        <v>2.6847300000000001</v>
      </c>
      <c r="H28" s="34">
        <v>35.254100000000001</v>
      </c>
      <c r="I28" s="35">
        <v>67.777913960044117</v>
      </c>
      <c r="J28" s="32">
        <v>61.898734177215204</v>
      </c>
      <c r="K28" s="32">
        <v>6.47</v>
      </c>
      <c r="L28" s="32">
        <v>79.824799999999996</v>
      </c>
      <c r="M28" s="32">
        <v>65.226600000000005</v>
      </c>
      <c r="N28" s="37"/>
    </row>
    <row r="29" spans="1:14" x14ac:dyDescent="0.2">
      <c r="A29" s="11">
        <v>1410620</v>
      </c>
      <c r="B29" s="11">
        <v>20</v>
      </c>
      <c r="C29" s="12" t="s">
        <v>37</v>
      </c>
      <c r="D29" s="32">
        <v>56.042852879999998</v>
      </c>
      <c r="E29" s="32">
        <v>10.54</v>
      </c>
      <c r="F29" s="33">
        <v>7.6052999999999997</v>
      </c>
      <c r="G29" s="34">
        <v>2.7429700000000001</v>
      </c>
      <c r="H29" s="34">
        <v>34.071100000000001</v>
      </c>
      <c r="I29" s="35">
        <v>67.205486162135685</v>
      </c>
      <c r="J29" s="32">
        <v>64.759475218658878</v>
      </c>
      <c r="K29" s="32">
        <v>6.96</v>
      </c>
      <c r="L29" s="32">
        <v>97.023300000000006</v>
      </c>
      <c r="M29" s="32">
        <v>64.893699999999995</v>
      </c>
      <c r="N29" s="37"/>
    </row>
    <row r="30" spans="1:14" x14ac:dyDescent="0.2">
      <c r="A30" s="11">
        <v>1410621</v>
      </c>
      <c r="B30" s="11">
        <v>21</v>
      </c>
      <c r="C30" s="12" t="s">
        <v>38</v>
      </c>
      <c r="D30" s="32">
        <v>55.217494619999997</v>
      </c>
      <c r="E30" s="32">
        <v>9.99</v>
      </c>
      <c r="F30" s="33">
        <v>11.2804</v>
      </c>
      <c r="G30" s="34">
        <v>2.57043</v>
      </c>
      <c r="H30" s="34">
        <v>29.361999999999998</v>
      </c>
      <c r="I30" s="35">
        <v>69.142156862745097</v>
      </c>
      <c r="J30" s="32">
        <v>63.009571074087198</v>
      </c>
      <c r="K30" s="32">
        <v>6.81</v>
      </c>
      <c r="L30" s="32">
        <v>87.5304</v>
      </c>
      <c r="M30" s="32">
        <v>64.833500000000001</v>
      </c>
      <c r="N30" s="37"/>
    </row>
    <row r="31" spans="1:14" x14ac:dyDescent="0.2">
      <c r="A31" s="11">
        <v>1410622</v>
      </c>
      <c r="B31" s="11">
        <v>22</v>
      </c>
      <c r="C31" s="12" t="s">
        <v>39</v>
      </c>
      <c r="D31" s="32">
        <v>57.403578659999987</v>
      </c>
      <c r="E31" s="32">
        <v>9.75</v>
      </c>
      <c r="F31" s="33">
        <v>7.9875299999999996</v>
      </c>
      <c r="G31" s="34">
        <v>2.67909</v>
      </c>
      <c r="H31" s="34">
        <v>34.697299999999998</v>
      </c>
      <c r="I31" s="35">
        <v>67.618230825777999</v>
      </c>
      <c r="J31" s="32">
        <v>65.156731291900712</v>
      </c>
      <c r="K31" s="32">
        <v>6.58</v>
      </c>
      <c r="L31" s="32">
        <v>95.157899999999998</v>
      </c>
      <c r="M31" s="32">
        <v>63.700699999999998</v>
      </c>
      <c r="N31" s="37"/>
    </row>
    <row r="32" spans="1:14" x14ac:dyDescent="0.2">
      <c r="A32" s="11">
        <v>1410623</v>
      </c>
      <c r="B32" s="11">
        <v>23</v>
      </c>
      <c r="C32" s="12" t="s">
        <v>40</v>
      </c>
      <c r="D32" s="32">
        <v>58.080223719999992</v>
      </c>
      <c r="E32" s="32">
        <v>10.34</v>
      </c>
      <c r="F32" s="33">
        <v>4.5754900000000003</v>
      </c>
      <c r="G32" s="34">
        <v>2.5915900000000001</v>
      </c>
      <c r="H32" s="34">
        <v>30.824200000000001</v>
      </c>
      <c r="I32" s="35">
        <v>66.80558960529541</v>
      </c>
      <c r="J32" s="32">
        <v>62.844036697247709</v>
      </c>
      <c r="K32" s="32">
        <v>7.28</v>
      </c>
      <c r="L32" s="32">
        <v>93.556100000000001</v>
      </c>
      <c r="M32" s="32">
        <v>64.686899999999994</v>
      </c>
      <c r="N32" s="37"/>
    </row>
    <row r="33" spans="1:14" x14ac:dyDescent="0.2">
      <c r="A33" s="11">
        <v>1410624</v>
      </c>
      <c r="B33" s="11">
        <v>24</v>
      </c>
      <c r="C33" s="12" t="s">
        <v>41</v>
      </c>
      <c r="D33" s="32">
        <v>56.570784739999993</v>
      </c>
      <c r="E33" s="32">
        <v>10.7</v>
      </c>
      <c r="F33" s="33">
        <v>11.9712</v>
      </c>
      <c r="G33" s="34">
        <v>2.7028699999999999</v>
      </c>
      <c r="H33" s="34">
        <v>33.5533</v>
      </c>
      <c r="I33" s="35">
        <v>66.531912287149325</v>
      </c>
      <c r="J33" s="32">
        <v>60.707052108267362</v>
      </c>
      <c r="K33" s="32">
        <v>7.27</v>
      </c>
      <c r="L33" s="32">
        <v>95.106300000000005</v>
      </c>
      <c r="M33" s="32">
        <v>68.596299999999999</v>
      </c>
      <c r="N33" s="37"/>
    </row>
    <row r="34" spans="1:14" x14ac:dyDescent="0.2">
      <c r="A34" s="11">
        <v>1410625</v>
      </c>
      <c r="B34" s="11">
        <v>25</v>
      </c>
      <c r="C34" s="12" t="s">
        <v>42</v>
      </c>
      <c r="D34" s="32">
        <v>58.273550880000002</v>
      </c>
      <c r="E34" s="32">
        <v>10.27</v>
      </c>
      <c r="F34" s="33">
        <v>6.1596900000000003</v>
      </c>
      <c r="G34" s="34">
        <v>2.6110000000000002</v>
      </c>
      <c r="H34" s="34">
        <v>29.918800000000001</v>
      </c>
      <c r="I34" s="35">
        <v>67.512254901960773</v>
      </c>
      <c r="J34" s="32">
        <v>61.317843528771093</v>
      </c>
      <c r="K34" s="32">
        <v>7.22</v>
      </c>
      <c r="L34" s="32">
        <v>99.821200000000005</v>
      </c>
      <c r="M34" s="32">
        <v>64.101299999999995</v>
      </c>
      <c r="N34" s="37"/>
    </row>
    <row r="35" spans="1:14" x14ac:dyDescent="0.2">
      <c r="A35" s="11">
        <v>1410626</v>
      </c>
      <c r="B35" s="11">
        <v>26</v>
      </c>
      <c r="C35" s="12" t="s">
        <v>43</v>
      </c>
      <c r="D35" s="32">
        <v>56.496428140000013</v>
      </c>
      <c r="E35" s="32">
        <v>9.94</v>
      </c>
      <c r="F35" s="33">
        <v>-0.95825199999999999</v>
      </c>
      <c r="G35" s="34">
        <v>2.7254499999999999</v>
      </c>
      <c r="H35" s="34">
        <v>34.341500000000003</v>
      </c>
      <c r="I35" s="35">
        <v>68.161215239495291</v>
      </c>
      <c r="J35" s="32">
        <v>64.665708123652053</v>
      </c>
      <c r="K35" s="32">
        <v>6.42</v>
      </c>
      <c r="L35" s="32">
        <v>93.655100000000004</v>
      </c>
      <c r="M35" s="32">
        <v>65.406099999999995</v>
      </c>
      <c r="N35" s="37"/>
    </row>
    <row r="36" spans="1:14" x14ac:dyDescent="0.2">
      <c r="A36" s="11">
        <v>1410627</v>
      </c>
      <c r="B36" s="11">
        <v>27</v>
      </c>
      <c r="C36" s="12" t="s">
        <v>44</v>
      </c>
      <c r="D36" s="32">
        <v>58.050481079999997</v>
      </c>
      <c r="E36" s="32">
        <v>9.64</v>
      </c>
      <c r="F36" s="33">
        <v>9.2365700000000004</v>
      </c>
      <c r="G36" s="34">
        <v>2.73</v>
      </c>
      <c r="H36" s="34">
        <v>35.038600000000002</v>
      </c>
      <c r="I36" s="35">
        <v>67.091243110838946</v>
      </c>
      <c r="J36" s="32">
        <v>63.818912011683103</v>
      </c>
      <c r="K36" s="32">
        <v>6.77</v>
      </c>
      <c r="L36" s="32">
        <v>98.075900000000004</v>
      </c>
      <c r="M36" s="32">
        <v>66.893100000000004</v>
      </c>
      <c r="N36" s="37"/>
    </row>
    <row r="37" spans="1:14" x14ac:dyDescent="0.2">
      <c r="A37" s="11">
        <v>1410628</v>
      </c>
      <c r="B37" s="11">
        <v>28</v>
      </c>
      <c r="C37" s="12" t="s">
        <v>45</v>
      </c>
      <c r="D37" s="32">
        <v>57.440756960000002</v>
      </c>
      <c r="E37" s="32">
        <v>11.53</v>
      </c>
      <c r="F37" s="33">
        <v>15.640499999999999</v>
      </c>
      <c r="G37" s="34">
        <v>2.7159599999999999</v>
      </c>
      <c r="H37" s="34">
        <v>34.0306</v>
      </c>
      <c r="I37" s="35">
        <v>67.005760509866406</v>
      </c>
      <c r="J37" s="32">
        <v>58.167184927748309</v>
      </c>
      <c r="K37" s="32">
        <v>7.7</v>
      </c>
      <c r="L37" s="32">
        <v>96.322000000000003</v>
      </c>
      <c r="M37" s="32">
        <v>67.145200000000003</v>
      </c>
      <c r="N37" s="37"/>
    </row>
    <row r="38" spans="1:14" x14ac:dyDescent="0.2">
      <c r="A38" s="11">
        <v>1410629</v>
      </c>
      <c r="B38" s="11">
        <v>29</v>
      </c>
      <c r="C38" s="12" t="s">
        <v>46</v>
      </c>
      <c r="D38" s="32">
        <v>58.466878039999997</v>
      </c>
      <c r="E38" s="32">
        <v>10.62</v>
      </c>
      <c r="F38" s="33">
        <v>6.6526300000000003</v>
      </c>
      <c r="G38" s="34">
        <v>2.59504</v>
      </c>
      <c r="H38" s="34">
        <v>31.728100000000001</v>
      </c>
      <c r="I38" s="35">
        <v>67.22617005635874</v>
      </c>
      <c r="J38" s="32">
        <v>62.402041188263183</v>
      </c>
      <c r="K38" s="32">
        <v>7.58</v>
      </c>
      <c r="L38" s="32">
        <v>94.796899999999994</v>
      </c>
      <c r="M38" s="32">
        <v>64.176100000000005</v>
      </c>
      <c r="N38" s="37"/>
    </row>
    <row r="39" spans="1:14" x14ac:dyDescent="0.2">
      <c r="A39" s="11">
        <v>1410630</v>
      </c>
      <c r="B39" s="11">
        <v>30</v>
      </c>
      <c r="C39" s="12" t="s">
        <v>47</v>
      </c>
      <c r="D39" s="32">
        <v>55.477742719999988</v>
      </c>
      <c r="E39" s="32">
        <v>10.59</v>
      </c>
      <c r="F39" s="33">
        <v>14.451599999999999</v>
      </c>
      <c r="G39" s="34">
        <v>2.5621700000000001</v>
      </c>
      <c r="H39" s="34">
        <v>29.4344</v>
      </c>
      <c r="I39" s="35">
        <v>69.089349184949128</v>
      </c>
      <c r="J39" s="32">
        <v>61.397906687954581</v>
      </c>
      <c r="K39" s="32">
        <v>7.31</v>
      </c>
      <c r="L39" s="32">
        <v>91.714299999999994</v>
      </c>
      <c r="M39" s="32">
        <v>63.660299999999999</v>
      </c>
      <c r="N39" s="37"/>
    </row>
    <row r="40" spans="1:14" x14ac:dyDescent="0.2">
      <c r="A40" s="11">
        <v>1410631</v>
      </c>
      <c r="B40" s="11">
        <v>31</v>
      </c>
      <c r="C40" s="12" t="s">
        <v>48</v>
      </c>
      <c r="D40" s="32">
        <v>58.340471819999991</v>
      </c>
      <c r="E40" s="32">
        <v>9.76</v>
      </c>
      <c r="F40" s="33">
        <v>-2.33413</v>
      </c>
      <c r="G40" s="34">
        <v>2.66689</v>
      </c>
      <c r="H40" s="34">
        <v>35.651800000000001</v>
      </c>
      <c r="I40" s="35">
        <v>65.436940801568824</v>
      </c>
      <c r="J40" s="32">
        <v>65.91121932946244</v>
      </c>
      <c r="K40" s="32">
        <v>6.49</v>
      </c>
      <c r="L40" s="32">
        <v>93.606200000000001</v>
      </c>
      <c r="M40" s="32">
        <v>67.819800000000001</v>
      </c>
      <c r="N40" s="37"/>
    </row>
    <row r="41" spans="1:14" x14ac:dyDescent="0.2">
      <c r="A41" s="11">
        <v>1410632</v>
      </c>
      <c r="B41" s="11">
        <v>32</v>
      </c>
      <c r="C41" s="12" t="s">
        <v>49</v>
      </c>
      <c r="D41" s="32">
        <v>57.745619019999992</v>
      </c>
      <c r="E41" s="32">
        <v>9.82</v>
      </c>
      <c r="F41" s="33">
        <v>6.3357299999999999</v>
      </c>
      <c r="G41" s="34">
        <v>2.7061999999999999</v>
      </c>
      <c r="H41" s="34">
        <v>34.111600000000003</v>
      </c>
      <c r="I41" s="35">
        <v>68.826555609995097</v>
      </c>
      <c r="J41" s="32">
        <v>63.214095034703668</v>
      </c>
      <c r="K41" s="32">
        <v>6.83</v>
      </c>
      <c r="L41" s="32">
        <v>95.446299999999994</v>
      </c>
      <c r="M41" s="32">
        <v>64.581900000000005</v>
      </c>
      <c r="N41" s="37"/>
    </row>
    <row r="42" spans="1:14" x14ac:dyDescent="0.2">
      <c r="A42" s="11">
        <v>1410633</v>
      </c>
      <c r="B42" s="11">
        <v>33</v>
      </c>
      <c r="C42" s="12" t="s">
        <v>50</v>
      </c>
      <c r="D42" s="32">
        <v>57.091280939999997</v>
      </c>
      <c r="E42" s="32">
        <v>9.85</v>
      </c>
      <c r="F42" s="33">
        <v>10.876799999999999</v>
      </c>
      <c r="G42" s="34">
        <v>2.7142400000000002</v>
      </c>
      <c r="H42" s="34">
        <v>34.788400000000003</v>
      </c>
      <c r="I42" s="35">
        <v>65.494855463008321</v>
      </c>
      <c r="J42" s="32">
        <v>65.288947073125115</v>
      </c>
      <c r="K42" s="32">
        <v>6.45</v>
      </c>
      <c r="L42" s="32">
        <v>85.941100000000006</v>
      </c>
      <c r="M42" s="32">
        <v>66.945700000000002</v>
      </c>
      <c r="N42" s="37"/>
    </row>
    <row r="43" spans="1:14" x14ac:dyDescent="0.2">
      <c r="A43" s="11">
        <v>1410634</v>
      </c>
      <c r="B43" s="11">
        <v>34</v>
      </c>
      <c r="C43" s="12" t="s">
        <v>51</v>
      </c>
      <c r="D43" s="32">
        <v>55.812347419999988</v>
      </c>
      <c r="E43" s="32">
        <v>10.3</v>
      </c>
      <c r="F43" s="33">
        <v>5.4437899999999999</v>
      </c>
      <c r="G43" s="34">
        <v>2.6892900000000002</v>
      </c>
      <c r="H43" s="34">
        <v>34.742100000000001</v>
      </c>
      <c r="I43" s="35">
        <v>65.506251532238295</v>
      </c>
      <c r="J43" s="32">
        <v>66.822604790419149</v>
      </c>
      <c r="K43" s="32">
        <v>6.82</v>
      </c>
      <c r="L43" s="32">
        <v>105.64100000000001</v>
      </c>
      <c r="M43" s="32">
        <v>68.397000000000006</v>
      </c>
      <c r="N43" s="37"/>
    </row>
    <row r="44" spans="1:14" x14ac:dyDescent="0.2">
      <c r="A44" s="11">
        <v>1410635</v>
      </c>
      <c r="B44" s="11">
        <v>35</v>
      </c>
      <c r="C44" s="12" t="s">
        <v>52</v>
      </c>
      <c r="D44" s="32">
        <v>57.819975619999987</v>
      </c>
      <c r="E44" s="32">
        <v>10.210000000000001</v>
      </c>
      <c r="F44" s="33">
        <v>17.522099999999998</v>
      </c>
      <c r="G44" s="34">
        <v>2.7434599999999998</v>
      </c>
      <c r="H44" s="34">
        <v>34.322699999999998</v>
      </c>
      <c r="I44" s="35">
        <v>66.470588235294116</v>
      </c>
      <c r="J44" s="32">
        <v>63.292772861356937</v>
      </c>
      <c r="K44" s="32">
        <v>6.81</v>
      </c>
      <c r="L44" s="32">
        <v>102.453</v>
      </c>
      <c r="M44" s="32">
        <v>70.730699999999999</v>
      </c>
      <c r="N44" s="37"/>
    </row>
    <row r="45" spans="1:14" x14ac:dyDescent="0.2">
      <c r="A45" s="11">
        <v>1410636</v>
      </c>
      <c r="B45" s="11">
        <v>36</v>
      </c>
      <c r="C45" s="12" t="s">
        <v>53</v>
      </c>
      <c r="D45" s="32">
        <v>57.574598839999993</v>
      </c>
      <c r="E45" s="32">
        <v>9.81</v>
      </c>
      <c r="F45" s="33">
        <v>2.9597199999999999</v>
      </c>
      <c r="G45" s="34">
        <v>2.6471300000000002</v>
      </c>
      <c r="H45" s="34">
        <v>29.897200000000002</v>
      </c>
      <c r="I45" s="35">
        <v>66.911584619152592</v>
      </c>
      <c r="J45" s="32">
        <v>63.817715959004403</v>
      </c>
      <c r="K45" s="32">
        <v>6.79</v>
      </c>
      <c r="L45" s="32">
        <v>103.51</v>
      </c>
      <c r="M45" s="32">
        <v>66.029700000000005</v>
      </c>
      <c r="N45" s="37"/>
    </row>
    <row r="46" spans="1:14" x14ac:dyDescent="0.2">
      <c r="A46" s="11">
        <v>1410637</v>
      </c>
      <c r="B46" s="11">
        <v>37</v>
      </c>
      <c r="C46" s="12" t="s">
        <v>54</v>
      </c>
      <c r="D46" s="32">
        <v>55.485178380000008</v>
      </c>
      <c r="E46" s="32">
        <v>9.3800000000000008</v>
      </c>
      <c r="F46" s="33">
        <v>-3.3863300000000001</v>
      </c>
      <c r="G46" s="34">
        <v>2.79067</v>
      </c>
      <c r="H46" s="34">
        <v>33.651699999999998</v>
      </c>
      <c r="I46" s="35">
        <v>65.678588926996568</v>
      </c>
      <c r="J46" s="32">
        <v>64.434912346139512</v>
      </c>
      <c r="K46" s="32">
        <v>6.43</v>
      </c>
      <c r="L46" s="32">
        <v>112.21899999999999</v>
      </c>
      <c r="M46" s="32">
        <v>68.657899999999998</v>
      </c>
      <c r="N46" s="37"/>
    </row>
    <row r="47" spans="1:14" x14ac:dyDescent="0.2">
      <c r="A47" s="11">
        <v>1410638</v>
      </c>
      <c r="B47" s="11">
        <v>38</v>
      </c>
      <c r="C47" s="12" t="s">
        <v>55</v>
      </c>
      <c r="D47" s="32">
        <v>57.9538175</v>
      </c>
      <c r="E47" s="32">
        <v>9.9600000000000009</v>
      </c>
      <c r="F47" s="33">
        <v>7.2966899999999999</v>
      </c>
      <c r="G47" s="34">
        <v>2.6476899999999999</v>
      </c>
      <c r="H47" s="34">
        <v>30.352699999999999</v>
      </c>
      <c r="I47" s="35">
        <v>67.368936795688384</v>
      </c>
      <c r="J47" s="32">
        <v>61.399999999999991</v>
      </c>
      <c r="K47" s="32">
        <v>7.07</v>
      </c>
      <c r="L47" s="32">
        <v>102.782</v>
      </c>
      <c r="M47" s="32">
        <v>63.52</v>
      </c>
      <c r="N47" s="37"/>
    </row>
    <row r="48" spans="1:14" x14ac:dyDescent="0.2">
      <c r="A48" s="11">
        <v>1410639</v>
      </c>
      <c r="B48" s="11">
        <v>39</v>
      </c>
      <c r="C48" s="12" t="s">
        <v>56</v>
      </c>
      <c r="D48" s="32">
        <v>55.626455919999998</v>
      </c>
      <c r="E48" s="32">
        <v>10.45</v>
      </c>
      <c r="F48" s="33">
        <v>-2.7589100000000002</v>
      </c>
      <c r="G48" s="34">
        <v>2.8188599999999999</v>
      </c>
      <c r="H48" s="34">
        <v>34.324199999999998</v>
      </c>
      <c r="I48" s="35">
        <v>65.846492838780762</v>
      </c>
      <c r="J48" s="32">
        <v>64.212678936605315</v>
      </c>
      <c r="K48" s="32">
        <v>6.64</v>
      </c>
      <c r="L48" s="32">
        <v>107.01300000000001</v>
      </c>
      <c r="M48" s="32">
        <v>66.950199999999995</v>
      </c>
      <c r="N48" s="37"/>
    </row>
    <row r="49" spans="1:14" x14ac:dyDescent="0.2">
      <c r="A49" s="11">
        <v>1410640</v>
      </c>
      <c r="B49" s="11">
        <v>40</v>
      </c>
      <c r="C49" s="12" t="s">
        <v>57</v>
      </c>
      <c r="D49" s="32">
        <v>59.45582082</v>
      </c>
      <c r="E49" s="32">
        <v>10.02</v>
      </c>
      <c r="F49" s="33">
        <v>1.5845800000000001</v>
      </c>
      <c r="G49" s="34">
        <v>2.6444100000000001</v>
      </c>
      <c r="H49" s="34">
        <v>32.311</v>
      </c>
      <c r="I49" s="35">
        <v>68.732394366197184</v>
      </c>
      <c r="J49" s="32">
        <v>60.228082679971493</v>
      </c>
      <c r="K49" s="32">
        <v>7.48</v>
      </c>
      <c r="L49" s="32">
        <v>107.916</v>
      </c>
      <c r="M49" s="32">
        <v>65.007199999999997</v>
      </c>
      <c r="N49" s="37"/>
    </row>
    <row r="50" spans="1:14" x14ac:dyDescent="0.2">
      <c r="A50" s="11">
        <v>1410641</v>
      </c>
      <c r="B50" s="11">
        <v>41</v>
      </c>
      <c r="C50" s="12" t="s">
        <v>58</v>
      </c>
      <c r="D50" s="32">
        <v>55.485178380000008</v>
      </c>
      <c r="E50" s="32">
        <v>10.23</v>
      </c>
      <c r="F50" s="33">
        <v>11.739100000000001</v>
      </c>
      <c r="G50" s="34">
        <v>2.5629900000000001</v>
      </c>
      <c r="H50" s="34">
        <v>29.816199999999998</v>
      </c>
      <c r="I50" s="35">
        <v>69.056372549019613</v>
      </c>
      <c r="J50" s="32">
        <v>62.644188110026619</v>
      </c>
      <c r="K50" s="32">
        <v>7.12</v>
      </c>
      <c r="L50" s="32">
        <v>88.734499999999997</v>
      </c>
      <c r="M50" s="32">
        <v>63.471499999999999</v>
      </c>
      <c r="N50" s="37"/>
    </row>
    <row r="51" spans="1:14" x14ac:dyDescent="0.2">
      <c r="A51" s="11">
        <v>1410642</v>
      </c>
      <c r="B51" s="11">
        <v>42</v>
      </c>
      <c r="C51" s="12" t="s">
        <v>59</v>
      </c>
      <c r="D51" s="32">
        <v>55.975931940000002</v>
      </c>
      <c r="E51" s="32">
        <v>10.220000000000001</v>
      </c>
      <c r="F51" s="33">
        <v>5.6143199999999997E-2</v>
      </c>
      <c r="G51" s="34">
        <v>2.7415600000000002</v>
      </c>
      <c r="H51" s="34">
        <v>31.677499999999998</v>
      </c>
      <c r="I51" s="35">
        <v>64.968152866242036</v>
      </c>
      <c r="J51" s="32">
        <v>62.066365007541478</v>
      </c>
      <c r="K51" s="32">
        <v>7.47</v>
      </c>
      <c r="L51" s="32">
        <v>112.77</v>
      </c>
      <c r="M51" s="32">
        <v>69.574299999999994</v>
      </c>
      <c r="N51" s="37"/>
    </row>
    <row r="52" spans="1:14" x14ac:dyDescent="0.2">
      <c r="A52" s="11">
        <v>1410643</v>
      </c>
      <c r="B52" s="11">
        <v>43</v>
      </c>
      <c r="C52" s="12" t="s">
        <v>60</v>
      </c>
      <c r="D52" s="32">
        <v>58.147144660000002</v>
      </c>
      <c r="E52" s="32">
        <v>9.9</v>
      </c>
      <c r="F52" s="33">
        <v>3.5013999999999998</v>
      </c>
      <c r="G52" s="34">
        <v>2.6712099999999999</v>
      </c>
      <c r="H52" s="34">
        <v>36.103099999999998</v>
      </c>
      <c r="I52" s="35">
        <v>67.467222154147777</v>
      </c>
      <c r="J52" s="32">
        <v>63.02215764620415</v>
      </c>
      <c r="K52" s="32">
        <v>7.05</v>
      </c>
      <c r="L52" s="32">
        <v>103.861</v>
      </c>
      <c r="M52" s="32">
        <v>65.608500000000006</v>
      </c>
      <c r="N52" s="37"/>
    </row>
    <row r="53" spans="1:14" x14ac:dyDescent="0.2">
      <c r="A53" s="11">
        <v>1410644</v>
      </c>
      <c r="B53" s="11">
        <v>44</v>
      </c>
      <c r="C53" s="12" t="s">
        <v>61</v>
      </c>
      <c r="D53" s="32">
        <v>58.600719920000003</v>
      </c>
      <c r="E53" s="32">
        <v>9.98</v>
      </c>
      <c r="F53" s="33">
        <v>7.8029599999999997</v>
      </c>
      <c r="G53" s="34">
        <v>2.6266099999999999</v>
      </c>
      <c r="H53" s="34">
        <v>31.310199999999998</v>
      </c>
      <c r="I53" s="35">
        <v>65.882352941176464</v>
      </c>
      <c r="J53" s="32">
        <v>61.290922619047613</v>
      </c>
      <c r="K53" s="32">
        <v>6.92</v>
      </c>
      <c r="L53" s="32">
        <v>107.761</v>
      </c>
      <c r="M53" s="32">
        <v>67.092399999999998</v>
      </c>
      <c r="N53" s="37"/>
    </row>
    <row r="54" spans="1:14" x14ac:dyDescent="0.2">
      <c r="A54" s="11">
        <v>1410645</v>
      </c>
      <c r="B54" s="11">
        <v>45</v>
      </c>
      <c r="C54" s="12" t="s">
        <v>62</v>
      </c>
      <c r="D54" s="32">
        <v>56.749240579999991</v>
      </c>
      <c r="E54" s="32">
        <v>9.5399999999999991</v>
      </c>
      <c r="F54" s="33">
        <v>-1.7945500000000001</v>
      </c>
      <c r="G54" s="34">
        <v>2.61443</v>
      </c>
      <c r="H54" s="34">
        <v>33.076000000000001</v>
      </c>
      <c r="I54" s="35">
        <v>65.923566878980893</v>
      </c>
      <c r="J54" s="32">
        <v>63.842437755481228</v>
      </c>
      <c r="K54" s="32">
        <v>6.67</v>
      </c>
      <c r="L54" s="32">
        <v>89.572100000000006</v>
      </c>
      <c r="M54" s="32">
        <v>65.8386</v>
      </c>
      <c r="N54" s="37"/>
    </row>
    <row r="55" spans="1:14" x14ac:dyDescent="0.2">
      <c r="A55" s="11">
        <v>1410646</v>
      </c>
      <c r="B55" s="11">
        <v>46</v>
      </c>
      <c r="C55" s="12" t="s">
        <v>63</v>
      </c>
      <c r="D55" s="32">
        <v>55.92388231999999</v>
      </c>
      <c r="E55" s="32">
        <v>10.75</v>
      </c>
      <c r="F55" s="33">
        <v>-8.4774499999999993</v>
      </c>
      <c r="G55" s="34">
        <v>2.6114700000000002</v>
      </c>
      <c r="H55" s="34">
        <v>31.869900000000001</v>
      </c>
      <c r="I55" s="35">
        <v>67.466927976482111</v>
      </c>
      <c r="J55" s="32">
        <v>67.37472766884531</v>
      </c>
      <c r="K55" s="32">
        <v>6.57</v>
      </c>
      <c r="L55" s="32">
        <v>109.574</v>
      </c>
      <c r="M55" s="32">
        <v>68.144999999999996</v>
      </c>
      <c r="N55" s="37"/>
    </row>
    <row r="56" spans="1:14" x14ac:dyDescent="0.2">
      <c r="A56" s="11">
        <v>1410647</v>
      </c>
      <c r="B56" s="11">
        <v>47</v>
      </c>
      <c r="C56" s="12" t="s">
        <v>64</v>
      </c>
      <c r="D56" s="32">
        <v>56.585656059999991</v>
      </c>
      <c r="E56" s="32">
        <v>10.62</v>
      </c>
      <c r="F56" s="33">
        <v>11.803000000000001</v>
      </c>
      <c r="G56" s="34">
        <v>2.6522100000000002</v>
      </c>
      <c r="H56" s="34">
        <v>32.040500000000002</v>
      </c>
      <c r="I56" s="35">
        <v>66.193216603403954</v>
      </c>
      <c r="J56" s="32">
        <v>61.801701812800587</v>
      </c>
      <c r="K56" s="32">
        <v>7.19</v>
      </c>
      <c r="L56" s="32">
        <v>95.960099999999997</v>
      </c>
      <c r="M56" s="32">
        <v>69.133700000000005</v>
      </c>
      <c r="N56" s="37"/>
    </row>
    <row r="57" spans="1:14" x14ac:dyDescent="0.2">
      <c r="A57" s="11">
        <v>1410648</v>
      </c>
      <c r="B57" s="11">
        <v>48</v>
      </c>
      <c r="C57" s="12" t="s">
        <v>65</v>
      </c>
      <c r="D57" s="32">
        <v>58.318164839999987</v>
      </c>
      <c r="E57" s="32">
        <v>9.76</v>
      </c>
      <c r="F57" s="33">
        <v>4.7301799999999998</v>
      </c>
      <c r="G57" s="34">
        <v>2.59016</v>
      </c>
      <c r="H57" s="34">
        <v>31.8612</v>
      </c>
      <c r="I57" s="35">
        <v>66.695236929104922</v>
      </c>
      <c r="J57" s="32">
        <v>62.47475674683313</v>
      </c>
      <c r="K57" s="32">
        <v>7.61</v>
      </c>
      <c r="L57" s="32">
        <v>93.334000000000003</v>
      </c>
      <c r="M57" s="32">
        <v>64.394000000000005</v>
      </c>
      <c r="N57" s="37"/>
    </row>
    <row r="58" spans="1:14" x14ac:dyDescent="0.2">
      <c r="A58" s="11">
        <v>1410649</v>
      </c>
      <c r="B58" s="11">
        <v>49</v>
      </c>
      <c r="C58" s="12" t="s">
        <v>66</v>
      </c>
      <c r="D58" s="32">
        <v>54.228551839999987</v>
      </c>
      <c r="E58" s="32">
        <v>9.9700000000000006</v>
      </c>
      <c r="F58" s="33">
        <v>-0.93734300000000004</v>
      </c>
      <c r="G58" s="34">
        <v>2.7082000000000002</v>
      </c>
      <c r="H58" s="34">
        <v>36.623699999999999</v>
      </c>
      <c r="I58" s="35">
        <v>68.921568627450981</v>
      </c>
      <c r="J58" s="32">
        <v>65.949502133712656</v>
      </c>
      <c r="K58" s="32">
        <v>6.57</v>
      </c>
      <c r="L58" s="32">
        <v>111.523</v>
      </c>
      <c r="M58" s="32">
        <v>72.428799999999995</v>
      </c>
      <c r="N58" s="37"/>
    </row>
    <row r="59" spans="1:14" x14ac:dyDescent="0.2">
      <c r="A59" s="11">
        <v>1410650</v>
      </c>
      <c r="B59" s="11">
        <v>50</v>
      </c>
      <c r="C59" s="12" t="s">
        <v>67</v>
      </c>
      <c r="D59" s="32">
        <v>59.388899879999997</v>
      </c>
      <c r="E59" s="32">
        <v>9.52</v>
      </c>
      <c r="F59" s="33">
        <v>17.162400000000002</v>
      </c>
      <c r="G59" s="34">
        <v>2.4841899999999999</v>
      </c>
      <c r="H59" s="34">
        <v>27.348800000000001</v>
      </c>
      <c r="I59" s="35">
        <v>65.849773312094101</v>
      </c>
      <c r="J59" s="32">
        <v>63.062895422404161</v>
      </c>
      <c r="K59" s="32">
        <v>6.97</v>
      </c>
      <c r="L59" s="32">
        <v>107.672</v>
      </c>
      <c r="M59" s="32">
        <v>66.8964</v>
      </c>
      <c r="N59" s="37"/>
    </row>
    <row r="60" spans="1:14" x14ac:dyDescent="0.2">
      <c r="A60" s="11">
        <v>1410651</v>
      </c>
      <c r="B60" s="11">
        <v>51</v>
      </c>
      <c r="C60" s="12" t="s">
        <v>68</v>
      </c>
      <c r="D60" s="32">
        <v>54.830840299999991</v>
      </c>
      <c r="E60" s="32">
        <v>9.73</v>
      </c>
      <c r="F60" s="33">
        <v>-5.4572000000000003</v>
      </c>
      <c r="G60" s="34">
        <v>2.7669100000000002</v>
      </c>
      <c r="H60" s="34">
        <v>33.603900000000003</v>
      </c>
      <c r="I60" s="35">
        <v>64.693627450980387</v>
      </c>
      <c r="J60" s="32">
        <v>64.671339268800907</v>
      </c>
      <c r="K60" s="32">
        <v>6.78</v>
      </c>
      <c r="L60" s="32">
        <v>112.19499999999999</v>
      </c>
      <c r="M60" s="32">
        <v>69.106099999999998</v>
      </c>
      <c r="N60" s="37"/>
    </row>
    <row r="61" spans="1:14" x14ac:dyDescent="0.2">
      <c r="A61" s="11">
        <v>1410652</v>
      </c>
      <c r="B61" s="11">
        <v>52</v>
      </c>
      <c r="C61" s="12" t="s">
        <v>69</v>
      </c>
      <c r="D61" s="32">
        <v>59.723504579999997</v>
      </c>
      <c r="E61" s="32">
        <v>10.34</v>
      </c>
      <c r="F61" s="33">
        <v>13.706099999999999</v>
      </c>
      <c r="G61" s="34">
        <v>2.5213000000000001</v>
      </c>
      <c r="H61" s="34">
        <v>28.5883</v>
      </c>
      <c r="I61" s="35">
        <v>65.572163685371237</v>
      </c>
      <c r="J61" s="32">
        <v>63.583707025411073</v>
      </c>
      <c r="K61" s="32">
        <v>6.85</v>
      </c>
      <c r="L61" s="32">
        <v>108.223</v>
      </c>
      <c r="M61" s="32">
        <v>65.595500000000001</v>
      </c>
      <c r="N61" s="37"/>
    </row>
    <row r="62" spans="1:14" x14ac:dyDescent="0.2">
      <c r="A62" s="11">
        <v>1410653</v>
      </c>
      <c r="B62" s="11">
        <v>53</v>
      </c>
      <c r="C62" s="12" t="s">
        <v>70</v>
      </c>
      <c r="D62" s="32">
        <v>58.050481079999997</v>
      </c>
      <c r="E62" s="32">
        <v>10.89</v>
      </c>
      <c r="F62" s="33">
        <v>11.757099999999999</v>
      </c>
      <c r="G62" s="34">
        <v>2.7105000000000001</v>
      </c>
      <c r="H62" s="34">
        <v>33.589500000000001</v>
      </c>
      <c r="I62" s="35">
        <v>65.600490196078425</v>
      </c>
      <c r="J62" s="32">
        <v>58.509247151130197</v>
      </c>
      <c r="K62" s="32">
        <v>7.28</v>
      </c>
      <c r="L62" s="32">
        <v>107.788</v>
      </c>
      <c r="M62" s="32">
        <v>66.089100000000002</v>
      </c>
      <c r="N62" s="37"/>
    </row>
    <row r="63" spans="1:14" x14ac:dyDescent="0.2">
      <c r="A63" s="11">
        <v>1410654</v>
      </c>
      <c r="B63" s="11">
        <v>54</v>
      </c>
      <c r="C63" s="12" t="s">
        <v>71</v>
      </c>
      <c r="D63" s="32">
        <v>58.883274999999998</v>
      </c>
      <c r="E63" s="32">
        <v>9.4600000000000009</v>
      </c>
      <c r="F63" s="33">
        <v>1.00945</v>
      </c>
      <c r="G63" s="34">
        <v>2.5339399999999999</v>
      </c>
      <c r="H63" s="34">
        <v>29.142199999999999</v>
      </c>
      <c r="I63" s="35">
        <v>66.347922030158131</v>
      </c>
      <c r="J63" s="32">
        <v>66.759053954175911</v>
      </c>
      <c r="K63" s="32">
        <v>7.47</v>
      </c>
      <c r="L63" s="32">
        <v>100.242</v>
      </c>
      <c r="M63" s="32">
        <v>64.716499999999996</v>
      </c>
      <c r="N63" s="37"/>
    </row>
    <row r="64" spans="1:14" x14ac:dyDescent="0.2">
      <c r="A64" s="11">
        <v>1410655</v>
      </c>
      <c r="B64" s="11">
        <v>55</v>
      </c>
      <c r="C64" s="12" t="s">
        <v>72</v>
      </c>
      <c r="D64" s="32">
        <v>58.310729180000003</v>
      </c>
      <c r="E64" s="32">
        <v>9.9</v>
      </c>
      <c r="F64" s="33">
        <v>8.6622599999999998</v>
      </c>
      <c r="G64" s="34">
        <v>2.6074199999999998</v>
      </c>
      <c r="H64" s="34">
        <v>30.780799999999999</v>
      </c>
      <c r="I64" s="35">
        <v>64.96260880225573</v>
      </c>
      <c r="J64" s="32">
        <v>63.898848839403669</v>
      </c>
      <c r="K64" s="32">
        <v>6.8</v>
      </c>
      <c r="L64" s="32">
        <v>109.96299999999999</v>
      </c>
      <c r="M64" s="32">
        <v>70.400199999999998</v>
      </c>
      <c r="N64" s="37"/>
    </row>
    <row r="65" spans="1:14" x14ac:dyDescent="0.2">
      <c r="A65" s="11">
        <v>1410656</v>
      </c>
      <c r="B65" s="11">
        <v>56</v>
      </c>
      <c r="C65" s="12" t="s">
        <v>73</v>
      </c>
      <c r="D65" s="32">
        <v>56.831032839999992</v>
      </c>
      <c r="E65" s="32">
        <v>10.81</v>
      </c>
      <c r="F65" s="33">
        <v>12.9024</v>
      </c>
      <c r="G65" s="34">
        <v>2.6309999999999998</v>
      </c>
      <c r="H65" s="34">
        <v>33.745699999999999</v>
      </c>
      <c r="I65" s="35">
        <v>64.782342121397917</v>
      </c>
      <c r="J65" s="32">
        <v>64.982017792920686</v>
      </c>
      <c r="K65" s="32">
        <v>6.63</v>
      </c>
      <c r="L65" s="32">
        <v>86.221699999999998</v>
      </c>
      <c r="M65" s="32">
        <v>66.7821</v>
      </c>
      <c r="N65" s="37"/>
    </row>
    <row r="66" spans="1:14" x14ac:dyDescent="0.2">
      <c r="A66" s="11">
        <v>1410657</v>
      </c>
      <c r="B66" s="11">
        <v>57</v>
      </c>
      <c r="C66" s="12" t="s">
        <v>74</v>
      </c>
      <c r="D66" s="32">
        <v>56.191566079999987</v>
      </c>
      <c r="E66" s="32">
        <v>9.9499999999999993</v>
      </c>
      <c r="F66" s="33">
        <v>5.9015700000000004</v>
      </c>
      <c r="G66" s="34">
        <v>2.67178</v>
      </c>
      <c r="H66" s="34">
        <v>32.661000000000001</v>
      </c>
      <c r="I66" s="35">
        <v>67.038489825937731</v>
      </c>
      <c r="J66" s="32">
        <v>64.63704516364966</v>
      </c>
      <c r="K66" s="32">
        <v>7.67</v>
      </c>
      <c r="L66" s="32">
        <v>102.145</v>
      </c>
      <c r="M66" s="32">
        <v>69.685699999999997</v>
      </c>
      <c r="N66" s="37"/>
    </row>
    <row r="67" spans="1:14" x14ac:dyDescent="0.2">
      <c r="A67" s="11">
        <v>1410658</v>
      </c>
      <c r="B67" s="11">
        <v>58</v>
      </c>
      <c r="C67" s="12" t="s">
        <v>75</v>
      </c>
      <c r="D67" s="32">
        <v>56.979746039999988</v>
      </c>
      <c r="E67" s="32">
        <v>10.17</v>
      </c>
      <c r="F67" s="33">
        <v>4.3773499999999999</v>
      </c>
      <c r="G67" s="34">
        <v>2.5922800000000001</v>
      </c>
      <c r="H67" s="34">
        <v>31.501100000000001</v>
      </c>
      <c r="I67" s="35">
        <v>67.198038013488656</v>
      </c>
      <c r="J67" s="32">
        <v>66.003649635036496</v>
      </c>
      <c r="K67" s="32">
        <v>6.93</v>
      </c>
      <c r="L67" s="32">
        <v>96.255200000000002</v>
      </c>
      <c r="M67" s="32">
        <v>67.225300000000004</v>
      </c>
      <c r="N67" s="37"/>
    </row>
    <row r="68" spans="1:14" x14ac:dyDescent="0.2">
      <c r="A68" s="11">
        <v>1410659</v>
      </c>
      <c r="B68" s="11">
        <v>59</v>
      </c>
      <c r="C68" s="12" t="s">
        <v>76</v>
      </c>
      <c r="D68" s="32">
        <v>57.143330560000003</v>
      </c>
      <c r="E68" s="32">
        <v>10.09</v>
      </c>
      <c r="F68" s="33">
        <v>10.867900000000001</v>
      </c>
      <c r="G68" s="34">
        <v>2.6446200000000002</v>
      </c>
      <c r="H68" s="34">
        <v>34.606200000000001</v>
      </c>
      <c r="I68" s="35">
        <v>65.318627450980387</v>
      </c>
      <c r="J68" s="32">
        <v>65.422138836772987</v>
      </c>
      <c r="K68" s="32">
        <v>6.63</v>
      </c>
      <c r="L68" s="32">
        <v>86.8857</v>
      </c>
      <c r="M68" s="32">
        <v>66.613</v>
      </c>
      <c r="N68" s="37"/>
    </row>
    <row r="69" spans="1:14" x14ac:dyDescent="0.2">
      <c r="A69" s="11">
        <v>1410660</v>
      </c>
      <c r="B69" s="11">
        <v>60</v>
      </c>
      <c r="C69" s="12" t="s">
        <v>77</v>
      </c>
      <c r="D69" s="32">
        <v>57.150766219999987</v>
      </c>
      <c r="E69" s="32">
        <v>10.71</v>
      </c>
      <c r="F69" s="33">
        <v>7.9036400000000002</v>
      </c>
      <c r="G69" s="34">
        <v>2.6573899999999999</v>
      </c>
      <c r="H69" s="34">
        <v>33.600999999999999</v>
      </c>
      <c r="I69" s="35">
        <v>67.745098039215677</v>
      </c>
      <c r="J69" s="32">
        <v>64.16425470332851</v>
      </c>
      <c r="K69" s="32">
        <v>6.7</v>
      </c>
      <c r="L69" s="32">
        <v>96.005300000000005</v>
      </c>
      <c r="M69" s="32">
        <v>64.622900000000001</v>
      </c>
      <c r="N69" s="37"/>
    </row>
    <row r="70" spans="1:14" x14ac:dyDescent="0.2">
      <c r="A70" s="11">
        <v>1410661</v>
      </c>
      <c r="B70" s="11">
        <v>61</v>
      </c>
      <c r="C70" s="12" t="s">
        <v>78</v>
      </c>
      <c r="D70" s="32">
        <v>58.139709000000003</v>
      </c>
      <c r="E70" s="32">
        <v>10.66</v>
      </c>
      <c r="F70" s="33">
        <v>4.2658100000000001</v>
      </c>
      <c r="G70" s="34">
        <v>2.57518</v>
      </c>
      <c r="H70" s="34">
        <v>30.882100000000001</v>
      </c>
      <c r="I70" s="35">
        <v>66.650324794705227</v>
      </c>
      <c r="J70" s="32">
        <v>62.210371460095622</v>
      </c>
      <c r="K70" s="32">
        <v>7.47</v>
      </c>
      <c r="L70" s="32">
        <v>93.684100000000001</v>
      </c>
      <c r="M70" s="32">
        <v>65.256900000000002</v>
      </c>
      <c r="N70" s="37"/>
    </row>
    <row r="71" spans="1:14" x14ac:dyDescent="0.2">
      <c r="A71" s="11">
        <v>1410662</v>
      </c>
      <c r="B71" s="11">
        <v>62</v>
      </c>
      <c r="C71" s="12" t="s">
        <v>79</v>
      </c>
      <c r="D71" s="32">
        <v>55.165444999999991</v>
      </c>
      <c r="E71" s="32">
        <v>10.19</v>
      </c>
      <c r="F71" s="33">
        <v>11.3971</v>
      </c>
      <c r="G71" s="34">
        <v>2.5674600000000001</v>
      </c>
      <c r="H71" s="34">
        <v>30.143000000000001</v>
      </c>
      <c r="I71" s="35">
        <v>69.132778049975499</v>
      </c>
      <c r="J71" s="32">
        <v>61.516654854712968</v>
      </c>
      <c r="K71" s="32">
        <v>7.11</v>
      </c>
      <c r="L71" s="32">
        <v>87.082999999999998</v>
      </c>
      <c r="M71" s="32">
        <v>65.065100000000001</v>
      </c>
      <c r="N71" s="37"/>
    </row>
    <row r="72" spans="1:14" x14ac:dyDescent="0.2">
      <c r="A72" s="11">
        <v>1410663</v>
      </c>
      <c r="B72" s="11">
        <v>63</v>
      </c>
      <c r="C72" s="12" t="s">
        <v>80</v>
      </c>
      <c r="D72" s="32">
        <v>56.712062279999998</v>
      </c>
      <c r="E72" s="32">
        <v>10.17</v>
      </c>
      <c r="F72" s="33">
        <v>9.02501</v>
      </c>
      <c r="G72" s="34">
        <v>2.7020900000000001</v>
      </c>
      <c r="H72" s="34">
        <v>33.414499999999997</v>
      </c>
      <c r="I72" s="35">
        <v>64.747672709456154</v>
      </c>
      <c r="J72" s="32">
        <v>66.477487703367387</v>
      </c>
      <c r="K72" s="32">
        <v>6.5</v>
      </c>
      <c r="L72" s="32">
        <v>98.015100000000004</v>
      </c>
      <c r="M72" s="32">
        <v>70.470399999999998</v>
      </c>
      <c r="N72" s="37"/>
    </row>
    <row r="73" spans="1:14" x14ac:dyDescent="0.2">
      <c r="A73" s="11">
        <v>1410664</v>
      </c>
      <c r="B73" s="11">
        <v>64</v>
      </c>
      <c r="C73" s="12" t="s">
        <v>81</v>
      </c>
      <c r="D73" s="32">
        <v>56.236180039999986</v>
      </c>
      <c r="E73" s="32">
        <v>10.61</v>
      </c>
      <c r="F73" s="33">
        <v>3.0415000000000001</v>
      </c>
      <c r="G73" s="34">
        <v>2.5479799999999999</v>
      </c>
      <c r="H73" s="34">
        <v>31.5763</v>
      </c>
      <c r="I73" s="35">
        <v>64.556031843233313</v>
      </c>
      <c r="J73" s="32">
        <v>67.482451147789803</v>
      </c>
      <c r="K73" s="32">
        <v>7.37</v>
      </c>
      <c r="L73" s="32">
        <v>106.181</v>
      </c>
      <c r="M73" s="32">
        <v>70.373999999999995</v>
      </c>
      <c r="N73" s="37"/>
    </row>
    <row r="74" spans="1:14" x14ac:dyDescent="0.2">
      <c r="A74" s="11">
        <v>1410665</v>
      </c>
      <c r="B74" s="11">
        <v>65</v>
      </c>
      <c r="C74" s="12" t="s">
        <v>82</v>
      </c>
      <c r="D74" s="32">
        <v>58.005867119999991</v>
      </c>
      <c r="E74" s="32">
        <v>10.45</v>
      </c>
      <c r="F74" s="33">
        <v>11.819900000000001</v>
      </c>
      <c r="G74" s="34">
        <v>2.7423000000000002</v>
      </c>
      <c r="H74" s="34">
        <v>35.164400000000001</v>
      </c>
      <c r="I74" s="35">
        <v>67.749846719803813</v>
      </c>
      <c r="J74" s="32">
        <v>57.574660633484157</v>
      </c>
      <c r="K74" s="32">
        <v>7.51</v>
      </c>
      <c r="L74" s="32">
        <v>113.657</v>
      </c>
      <c r="M74" s="32">
        <v>67.072199999999995</v>
      </c>
      <c r="N74" s="37"/>
    </row>
    <row r="75" spans="1:14" x14ac:dyDescent="0.2">
      <c r="A75" s="11">
        <v>1410666</v>
      </c>
      <c r="B75" s="11">
        <v>66</v>
      </c>
      <c r="C75" s="12" t="s">
        <v>83</v>
      </c>
      <c r="D75" s="32">
        <v>56.860775480000001</v>
      </c>
      <c r="E75" s="32">
        <v>9.83</v>
      </c>
      <c r="F75" s="33">
        <v>9.4257899999999992</v>
      </c>
      <c r="G75" s="34">
        <v>2.7333500000000002</v>
      </c>
      <c r="H75" s="34">
        <v>34.325600000000001</v>
      </c>
      <c r="I75" s="35">
        <v>66.20495219416523</v>
      </c>
      <c r="J75" s="32">
        <v>63.321607109794478</v>
      </c>
      <c r="K75" s="32">
        <v>6.79</v>
      </c>
      <c r="L75" s="32">
        <v>93.975499999999997</v>
      </c>
      <c r="M75" s="32">
        <v>70.530799999999999</v>
      </c>
      <c r="N75" s="37"/>
    </row>
    <row r="76" spans="1:14" x14ac:dyDescent="0.2">
      <c r="A76" s="11">
        <v>1410667</v>
      </c>
      <c r="B76" s="11">
        <v>67</v>
      </c>
      <c r="C76" s="12" t="s">
        <v>84</v>
      </c>
      <c r="D76" s="32">
        <v>57.641519780000003</v>
      </c>
      <c r="E76" s="32">
        <v>10.1</v>
      </c>
      <c r="F76" s="33">
        <v>8.2127199999999991</v>
      </c>
      <c r="G76" s="34">
        <v>2.67319</v>
      </c>
      <c r="H76" s="34">
        <v>34.669800000000002</v>
      </c>
      <c r="I76" s="35">
        <v>67.999019127023047</v>
      </c>
      <c r="J76" s="32">
        <v>64.064190407500902</v>
      </c>
      <c r="K76" s="32">
        <v>6.75</v>
      </c>
      <c r="L76" s="32">
        <v>95.680800000000005</v>
      </c>
      <c r="M76" s="32">
        <v>64.959500000000006</v>
      </c>
      <c r="N76" s="37"/>
    </row>
    <row r="77" spans="1:14" x14ac:dyDescent="0.2">
      <c r="A77" s="11">
        <v>1410668</v>
      </c>
      <c r="B77" s="11">
        <v>68</v>
      </c>
      <c r="C77" s="12" t="s">
        <v>85</v>
      </c>
      <c r="D77" s="32">
        <v>57.284608099999993</v>
      </c>
      <c r="E77" s="32">
        <v>10.28</v>
      </c>
      <c r="F77" s="33">
        <v>2.2099799999999998</v>
      </c>
      <c r="G77" s="34">
        <v>2.7008899999999998</v>
      </c>
      <c r="H77" s="34">
        <v>37.025799999999997</v>
      </c>
      <c r="I77" s="35">
        <v>66.413243408951558</v>
      </c>
      <c r="J77" s="32">
        <v>65.897341211226006</v>
      </c>
      <c r="K77" s="32">
        <v>6.65</v>
      </c>
      <c r="L77" s="32">
        <v>94.483699999999999</v>
      </c>
      <c r="M77" s="32">
        <v>68.823599999999999</v>
      </c>
      <c r="N77" s="37"/>
    </row>
    <row r="78" spans="1:14" x14ac:dyDescent="0.2">
      <c r="A78" s="11">
        <v>1410669</v>
      </c>
      <c r="B78" s="11">
        <v>69</v>
      </c>
      <c r="C78" s="12" t="s">
        <v>86</v>
      </c>
      <c r="D78" s="32">
        <v>56.399764559999987</v>
      </c>
      <c r="E78" s="32">
        <v>9.91</v>
      </c>
      <c r="F78" s="33">
        <v>0.77932199999999996</v>
      </c>
      <c r="G78" s="34">
        <v>2.6492</v>
      </c>
      <c r="H78" s="34">
        <v>33.070300000000003</v>
      </c>
      <c r="I78" s="35">
        <v>67.990196078431367</v>
      </c>
      <c r="J78" s="32">
        <v>64.744051910598401</v>
      </c>
      <c r="K78" s="32">
        <v>6.45</v>
      </c>
      <c r="L78" s="32">
        <v>94.069400000000002</v>
      </c>
      <c r="M78" s="32">
        <v>66.101799999999997</v>
      </c>
      <c r="N78" s="37"/>
    </row>
    <row r="79" spans="1:14" x14ac:dyDescent="0.2">
      <c r="A79" s="11">
        <v>1410670</v>
      </c>
      <c r="B79" s="11">
        <v>70</v>
      </c>
      <c r="C79" s="12" t="s">
        <v>87</v>
      </c>
      <c r="D79" s="32">
        <v>55.737990819999993</v>
      </c>
      <c r="E79" s="32">
        <v>10.58</v>
      </c>
      <c r="F79" s="33">
        <v>12.2453</v>
      </c>
      <c r="G79" s="34">
        <v>2.5264600000000002</v>
      </c>
      <c r="H79" s="34">
        <v>29.651299999999999</v>
      </c>
      <c r="I79" s="35">
        <v>69.281686687913705</v>
      </c>
      <c r="J79" s="32">
        <v>60.792639773531498</v>
      </c>
      <c r="K79" s="32">
        <v>7.56</v>
      </c>
      <c r="L79" s="32">
        <v>88.054299999999998</v>
      </c>
      <c r="M79" s="32">
        <v>63.834000000000003</v>
      </c>
      <c r="N79" s="37"/>
    </row>
    <row r="80" spans="1:14" x14ac:dyDescent="0.2">
      <c r="A80" s="11">
        <v>1410671</v>
      </c>
      <c r="B80" s="11">
        <v>71</v>
      </c>
      <c r="C80" s="12" t="s">
        <v>88</v>
      </c>
      <c r="D80" s="32">
        <v>57.812539960000002</v>
      </c>
      <c r="E80" s="32">
        <v>10.57</v>
      </c>
      <c r="F80" s="33">
        <v>-6.7810499999999996</v>
      </c>
      <c r="G80" s="34">
        <v>2.6034299999999999</v>
      </c>
      <c r="H80" s="34">
        <v>30.0852</v>
      </c>
      <c r="I80" s="35">
        <v>65.877881314369787</v>
      </c>
      <c r="J80" s="32">
        <v>67.373906569886472</v>
      </c>
      <c r="K80" s="32">
        <v>7.66</v>
      </c>
      <c r="L80" s="32">
        <v>124.38500000000001</v>
      </c>
      <c r="M80" s="32">
        <v>71.464200000000005</v>
      </c>
      <c r="N80" s="37"/>
    </row>
    <row r="81" spans="1:14" x14ac:dyDescent="0.2">
      <c r="A81" s="11">
        <v>1410672</v>
      </c>
      <c r="B81" s="11">
        <v>72</v>
      </c>
      <c r="C81" s="12" t="s">
        <v>89</v>
      </c>
      <c r="D81" s="32">
        <v>59.046859519999998</v>
      </c>
      <c r="E81" s="32">
        <v>10.050000000000001</v>
      </c>
      <c r="F81" s="33">
        <v>-2.9571999999999998</v>
      </c>
      <c r="G81" s="34">
        <v>2.6406200000000002</v>
      </c>
      <c r="H81" s="34">
        <v>32.805599999999998</v>
      </c>
      <c r="I81" s="35">
        <v>68.047554847407781</v>
      </c>
      <c r="J81" s="32">
        <v>60.987031700288178</v>
      </c>
      <c r="K81" s="32">
        <v>7.22</v>
      </c>
      <c r="L81" s="32">
        <v>105.217</v>
      </c>
      <c r="M81" s="32">
        <v>65.064899999999994</v>
      </c>
      <c r="N81" s="37"/>
    </row>
    <row r="82" spans="1:14" x14ac:dyDescent="0.2">
      <c r="A82" s="11">
        <v>1410673</v>
      </c>
      <c r="B82" s="11">
        <v>73</v>
      </c>
      <c r="C82" s="12" t="s">
        <v>90</v>
      </c>
      <c r="D82" s="32">
        <v>58.154580319999987</v>
      </c>
      <c r="E82" s="32">
        <v>9.86</v>
      </c>
      <c r="F82" s="33">
        <v>2.54284</v>
      </c>
      <c r="G82" s="34">
        <v>2.6206700000000001</v>
      </c>
      <c r="H82" s="34">
        <v>29.558700000000002</v>
      </c>
      <c r="I82" s="35">
        <v>66.78111587982832</v>
      </c>
      <c r="J82" s="32">
        <v>63.73485126698494</v>
      </c>
      <c r="K82" s="32">
        <v>6.9</v>
      </c>
      <c r="L82" s="32">
        <v>112.502</v>
      </c>
      <c r="M82" s="32">
        <v>68.3476</v>
      </c>
      <c r="N82" s="37"/>
    </row>
    <row r="83" spans="1:14" x14ac:dyDescent="0.2">
      <c r="A83" s="11">
        <v>1410674</v>
      </c>
      <c r="B83" s="11">
        <v>74</v>
      </c>
      <c r="C83" s="12" t="s">
        <v>91</v>
      </c>
      <c r="D83" s="32">
        <v>56.704626619999978</v>
      </c>
      <c r="E83" s="32">
        <v>9.85</v>
      </c>
      <c r="F83" s="33">
        <v>-1.43842</v>
      </c>
      <c r="G83" s="34">
        <v>2.5853799999999998</v>
      </c>
      <c r="H83" s="34">
        <v>31.175699999999999</v>
      </c>
      <c r="I83" s="35">
        <v>64.183310868766071</v>
      </c>
      <c r="J83" s="32">
        <v>65.005727376861401</v>
      </c>
      <c r="K83" s="32">
        <v>6.68</v>
      </c>
      <c r="L83" s="32">
        <v>113.79600000000001</v>
      </c>
      <c r="M83" s="32">
        <v>71.233900000000006</v>
      </c>
      <c r="N83" s="37"/>
    </row>
    <row r="84" spans="1:14" x14ac:dyDescent="0.2">
      <c r="A84" s="11">
        <v>1410675</v>
      </c>
      <c r="B84" s="11">
        <v>75</v>
      </c>
      <c r="C84" s="12" t="s">
        <v>92</v>
      </c>
      <c r="D84" s="32">
        <v>57.299479419999997</v>
      </c>
      <c r="E84" s="32">
        <v>9.9600000000000009</v>
      </c>
      <c r="F84" s="33">
        <v>-1.37679</v>
      </c>
      <c r="G84" s="34">
        <v>2.5367500000000001</v>
      </c>
      <c r="H84" s="34">
        <v>29.816199999999998</v>
      </c>
      <c r="I84" s="35">
        <v>66.903565739492706</v>
      </c>
      <c r="J84" s="32">
        <v>62.344322344322343</v>
      </c>
      <c r="K84" s="32">
        <v>6.97</v>
      </c>
      <c r="L84" s="32">
        <v>109.80800000000001</v>
      </c>
      <c r="M84" s="32">
        <v>65.346299999999999</v>
      </c>
      <c r="N84" s="37"/>
    </row>
    <row r="85" spans="1:14" x14ac:dyDescent="0.2">
      <c r="A85" s="11">
        <v>1410676</v>
      </c>
      <c r="B85" s="11">
        <v>76</v>
      </c>
      <c r="C85" s="12" t="s">
        <v>93</v>
      </c>
      <c r="D85" s="32">
        <v>57.589470159999998</v>
      </c>
      <c r="E85" s="32">
        <v>10.28</v>
      </c>
      <c r="F85" s="33">
        <v>-1.9513</v>
      </c>
      <c r="G85" s="34">
        <v>2.6913999999999998</v>
      </c>
      <c r="H85" s="34">
        <v>33.138199999999998</v>
      </c>
      <c r="I85" s="35">
        <v>67.316415348780197</v>
      </c>
      <c r="J85" s="32">
        <v>62.229102167182667</v>
      </c>
      <c r="K85" s="32">
        <v>7.05</v>
      </c>
      <c r="L85" s="32">
        <v>113.069</v>
      </c>
      <c r="M85" s="32">
        <v>65.9666</v>
      </c>
      <c r="N85" s="37"/>
    </row>
    <row r="86" spans="1:14" x14ac:dyDescent="0.2">
      <c r="A86" s="11">
        <v>1410677</v>
      </c>
      <c r="B86" s="11">
        <v>77</v>
      </c>
      <c r="C86" s="12" t="s">
        <v>94</v>
      </c>
      <c r="D86" s="32">
        <v>57.165637539999992</v>
      </c>
      <c r="E86" s="32">
        <v>9.83</v>
      </c>
      <c r="F86" s="33">
        <v>19.142499999999998</v>
      </c>
      <c r="G86" s="34">
        <v>2.6777500000000001</v>
      </c>
      <c r="H86" s="34">
        <v>33.1021</v>
      </c>
      <c r="I86" s="35">
        <v>66.025248192180413</v>
      </c>
      <c r="J86" s="32">
        <v>62.149619454241702</v>
      </c>
      <c r="K86" s="32">
        <v>6.43</v>
      </c>
      <c r="L86" s="32">
        <v>94.2316</v>
      </c>
      <c r="M86" s="32">
        <v>70.526799999999994</v>
      </c>
      <c r="N86" s="37"/>
    </row>
    <row r="87" spans="1:14" x14ac:dyDescent="0.2">
      <c r="A87" s="71">
        <v>1410678</v>
      </c>
      <c r="B87" s="71">
        <v>78</v>
      </c>
      <c r="C87" s="72" t="s">
        <v>95</v>
      </c>
      <c r="D87" s="32">
        <v>57.344093379999997</v>
      </c>
      <c r="E87" s="32">
        <v>9.33</v>
      </c>
      <c r="F87" s="73">
        <v>47.578899999999997</v>
      </c>
      <c r="G87" s="34">
        <v>2.6825999999999999</v>
      </c>
      <c r="H87" s="34">
        <v>30.688300000000002</v>
      </c>
      <c r="I87" s="35">
        <v>68.611349430077212</v>
      </c>
      <c r="J87" s="74">
        <v>52.072168631654172</v>
      </c>
      <c r="K87" s="32">
        <v>6.39</v>
      </c>
      <c r="L87" s="32">
        <v>107.312</v>
      </c>
      <c r="M87" s="74">
        <v>79.5989</v>
      </c>
      <c r="N87" s="37"/>
    </row>
    <row r="88" spans="1:14" s="4" customFormat="1" x14ac:dyDescent="0.2">
      <c r="A88" s="51"/>
      <c r="B88" s="51"/>
      <c r="C88" s="52"/>
      <c r="D88" s="34"/>
      <c r="E88" s="34"/>
      <c r="F88" s="33"/>
      <c r="G88" s="34"/>
      <c r="H88" s="34"/>
      <c r="I88" s="35"/>
      <c r="J88" s="34"/>
      <c r="K88" s="34"/>
      <c r="L88" s="34"/>
      <c r="M88" s="34"/>
      <c r="N88" s="39"/>
    </row>
    <row r="89" spans="1:14" x14ac:dyDescent="0.2">
      <c r="A89" s="13"/>
      <c r="B89" s="13"/>
      <c r="C89" s="13" t="s">
        <v>96</v>
      </c>
      <c r="D89" s="36">
        <f>AVERAGE(D10:D87)</f>
        <v>57.06725803846151</v>
      </c>
      <c r="E89" s="36">
        <f>AVERAGE(E10:E87)</f>
        <v>10.118589743589746</v>
      </c>
      <c r="F89" s="36">
        <f t="shared" ref="F89:M89" si="0">AVERAGE(F10:F87)</f>
        <v>6.9449945794871795</v>
      </c>
      <c r="G89" s="36">
        <f t="shared" si="0"/>
        <v>2.6543471794871794</v>
      </c>
      <c r="H89" s="36">
        <f t="shared" si="0"/>
        <v>32.58033076923077</v>
      </c>
      <c r="I89" s="36">
        <f t="shared" si="0"/>
        <v>66.898386044589429</v>
      </c>
      <c r="J89" s="36">
        <f t="shared" si="0"/>
        <v>63.510714330738907</v>
      </c>
      <c r="K89" s="36">
        <f t="shared" si="0"/>
        <v>6.9128205128205149</v>
      </c>
      <c r="L89" s="36">
        <f t="shared" si="0"/>
        <v>99.524078205128191</v>
      </c>
      <c r="M89" s="36">
        <f t="shared" si="0"/>
        <v>67.038691025641029</v>
      </c>
      <c r="N89" s="37"/>
    </row>
    <row r="90" spans="1:14" x14ac:dyDescent="0.2">
      <c r="A90" s="13"/>
      <c r="B90" s="13"/>
      <c r="C90" s="13" t="s">
        <v>97</v>
      </c>
      <c r="D90" s="36">
        <f>_xlfn.STDEV.S(D10:D87)</f>
        <v>1.1898328945118861</v>
      </c>
      <c r="E90" s="36">
        <f t="shared" ref="E90:M90" si="1">_xlfn.STDEV.S(E10:E87)</f>
        <v>0.40685593467682324</v>
      </c>
      <c r="F90" s="36">
        <f t="shared" si="1"/>
        <v>7.5985164503322862</v>
      </c>
      <c r="G90" s="36">
        <f t="shared" si="1"/>
        <v>7.2368211502684229E-2</v>
      </c>
      <c r="H90" s="36">
        <f t="shared" si="1"/>
        <v>2.2516171170157588</v>
      </c>
      <c r="I90" s="36">
        <f t="shared" si="1"/>
        <v>1.4415603135450346</v>
      </c>
      <c r="J90" s="36">
        <f t="shared" si="1"/>
        <v>2.6257949051974179</v>
      </c>
      <c r="K90" s="36">
        <f t="shared" si="1"/>
        <v>0.37518444792311151</v>
      </c>
      <c r="L90" s="36">
        <f t="shared" si="1"/>
        <v>9.0901824831546296</v>
      </c>
      <c r="M90" s="36">
        <f t="shared" si="1"/>
        <v>2.8550705809359953</v>
      </c>
      <c r="N90" s="37"/>
    </row>
    <row r="91" spans="1:14" x14ac:dyDescent="0.2">
      <c r="A91" s="69" t="s">
        <v>122</v>
      </c>
    </row>
    <row r="92" spans="1:14" s="4" customFormat="1" x14ac:dyDescent="0.2">
      <c r="A92" s="69" t="s">
        <v>123</v>
      </c>
      <c r="B92" s="39"/>
      <c r="C92" s="39"/>
      <c r="D92" s="39"/>
      <c r="E92" s="39"/>
      <c r="F92" s="39"/>
      <c r="G92" s="40"/>
      <c r="H92" s="40"/>
      <c r="I92" s="39"/>
      <c r="J92" s="39"/>
      <c r="K92" s="39"/>
      <c r="L92" s="39"/>
      <c r="M92" s="39"/>
      <c r="N92" s="39"/>
    </row>
    <row r="93" spans="1:14" s="4" customFormat="1" x14ac:dyDescent="0.2">
      <c r="A93" s="69" t="s">
        <v>124</v>
      </c>
      <c r="B93" s="39"/>
      <c r="C93" s="39"/>
      <c r="D93" s="39"/>
      <c r="E93" s="39"/>
      <c r="F93" s="39"/>
      <c r="G93" s="40"/>
      <c r="H93" s="40"/>
      <c r="I93" s="39"/>
      <c r="J93" s="39"/>
      <c r="K93" s="39"/>
      <c r="L93" s="39"/>
      <c r="M93" s="39"/>
      <c r="N93" s="39"/>
    </row>
    <row r="94" spans="1:14" s="4" customFormat="1" x14ac:dyDescent="0.2">
      <c r="A94" s="69"/>
      <c r="B94" s="39"/>
      <c r="C94" s="39"/>
      <c r="D94" s="39"/>
      <c r="E94" s="39"/>
      <c r="F94" s="39"/>
      <c r="G94" s="40"/>
      <c r="H94" s="40"/>
      <c r="I94" s="39"/>
      <c r="J94" s="39"/>
      <c r="K94" s="39"/>
      <c r="L94" s="39"/>
      <c r="M94" s="39"/>
      <c r="N94" s="39"/>
    </row>
    <row r="96" spans="1:14" ht="12.75" customHeight="1" x14ac:dyDescent="0.2">
      <c r="A96" s="27" t="s">
        <v>98</v>
      </c>
      <c r="B96" s="28"/>
      <c r="C96" s="29"/>
      <c r="D96" s="29"/>
      <c r="E96" s="29"/>
      <c r="F96" s="29"/>
      <c r="G96" s="30"/>
      <c r="H96" s="30"/>
      <c r="I96" s="29"/>
      <c r="J96" s="29"/>
      <c r="K96" s="29"/>
      <c r="L96" s="29"/>
      <c r="M96" s="29"/>
    </row>
    <row r="97" spans="1:15" ht="41.25" customHeight="1" thickBot="1" x14ac:dyDescent="0.25">
      <c r="A97" s="61" t="s">
        <v>5</v>
      </c>
      <c r="B97" s="61" t="s">
        <v>6</v>
      </c>
      <c r="C97" s="62" t="s">
        <v>7</v>
      </c>
      <c r="D97" s="63" t="s">
        <v>8</v>
      </c>
      <c r="E97" s="63" t="s">
        <v>9</v>
      </c>
      <c r="F97" s="63" t="s">
        <v>10</v>
      </c>
      <c r="G97" s="63" t="s">
        <v>11</v>
      </c>
      <c r="H97" s="63" t="s">
        <v>12</v>
      </c>
      <c r="I97" s="61" t="s">
        <v>13</v>
      </c>
      <c r="J97" s="64" t="s">
        <v>14</v>
      </c>
      <c r="K97" s="61" t="s">
        <v>15</v>
      </c>
      <c r="L97" s="63" t="s">
        <v>16</v>
      </c>
      <c r="M97" s="61" t="s">
        <v>17</v>
      </c>
      <c r="N97" s="61" t="s">
        <v>99</v>
      </c>
      <c r="O97" s="61" t="s">
        <v>117</v>
      </c>
    </row>
    <row r="98" spans="1:15" x14ac:dyDescent="0.2">
      <c r="A98" s="58">
        <v>1410601</v>
      </c>
      <c r="B98" s="58">
        <v>1</v>
      </c>
      <c r="C98" s="59" t="s">
        <v>18</v>
      </c>
      <c r="D98" s="60">
        <f>(D10-D$23)/D$90</f>
        <v>1.6935687938150841</v>
      </c>
      <c r="E98" s="60">
        <f t="shared" ref="E98:M98" si="2">(E10-E$23)/E$90</f>
        <v>-0.34410214542208012</v>
      </c>
      <c r="F98" s="60">
        <f t="shared" si="2"/>
        <v>0.88442264275233862</v>
      </c>
      <c r="G98" s="60">
        <f t="shared" si="2"/>
        <v>-1.7542232613457798</v>
      </c>
      <c r="H98" s="60">
        <f t="shared" si="2"/>
        <v>-1.6237663021702875</v>
      </c>
      <c r="I98" s="60">
        <f t="shared" si="2"/>
        <v>0.33128824436676635</v>
      </c>
      <c r="J98" s="60">
        <f t="shared" si="2"/>
        <v>-3.0266195100672073</v>
      </c>
      <c r="K98" s="60">
        <f t="shared" si="2"/>
        <v>1.8657489772695877</v>
      </c>
      <c r="L98" s="60">
        <f t="shared" si="2"/>
        <v>1.016151217769</v>
      </c>
      <c r="M98" s="60">
        <f t="shared" si="2"/>
        <v>-1.3328917419451027</v>
      </c>
      <c r="N98" s="66">
        <f>0.15*D98+(-0.1*F98)+0.4*I98+0.15*J98+(-0.2*M98)</f>
        <v>0.11069377442267475</v>
      </c>
      <c r="O98" s="58">
        <v>40</v>
      </c>
    </row>
    <row r="99" spans="1:15" ht="12" customHeight="1" x14ac:dyDescent="0.2">
      <c r="A99" s="53">
        <v>1410602</v>
      </c>
      <c r="B99" s="53">
        <v>2</v>
      </c>
      <c r="C99" s="54" t="s">
        <v>19</v>
      </c>
      <c r="D99" s="55">
        <f t="shared" ref="D99:M99" si="3">(D11-D$23)/D$90</f>
        <v>-0.35621188652198998</v>
      </c>
      <c r="E99" s="55">
        <f t="shared" si="3"/>
        <v>-7.3736174019015305E-2</v>
      </c>
      <c r="F99" s="55">
        <f t="shared" si="3"/>
        <v>1.4176346225491081</v>
      </c>
      <c r="G99" s="55">
        <f t="shared" si="3"/>
        <v>-1.82055072613081</v>
      </c>
      <c r="H99" s="55">
        <f t="shared" si="3"/>
        <v>-1.677105743895253</v>
      </c>
      <c r="I99" s="55">
        <f t="shared" si="3"/>
        <v>2.1924779480126104</v>
      </c>
      <c r="J99" s="55">
        <f t="shared" si="3"/>
        <v>-2.2764976763444471</v>
      </c>
      <c r="K99" s="55">
        <f t="shared" si="3"/>
        <v>2.4254736704504638</v>
      </c>
      <c r="L99" s="55">
        <f t="shared" si="3"/>
        <v>-1.5135779755243386</v>
      </c>
      <c r="M99" s="55">
        <f t="shared" si="3"/>
        <v>-2.1261821128113394</v>
      </c>
      <c r="N99" s="67">
        <f t="shared" ref="N99:N162" si="4">0.15*D99+(-0.1*F99)+0.4*I99+0.15*J99+(-0.2*M99)</f>
        <v>0.76555770508243581</v>
      </c>
      <c r="O99" s="53">
        <v>7</v>
      </c>
    </row>
    <row r="100" spans="1:15" ht="12.75" customHeight="1" x14ac:dyDescent="0.2">
      <c r="A100" s="53">
        <v>1410603</v>
      </c>
      <c r="B100" s="53">
        <v>3</v>
      </c>
      <c r="C100" s="54" t="s">
        <v>20</v>
      </c>
      <c r="D100" s="55">
        <f t="shared" ref="D100:M100" si="5">(D12-D$23)/D$90</f>
        <v>2.10602466241949</v>
      </c>
      <c r="E100" s="55">
        <f t="shared" si="5"/>
        <v>9.8314898692020397E-2</v>
      </c>
      <c r="F100" s="55">
        <f t="shared" si="5"/>
        <v>0.69580687685012432</v>
      </c>
      <c r="G100" s="55">
        <f t="shared" si="5"/>
        <v>-0.96395915487579176</v>
      </c>
      <c r="H100" s="55">
        <f t="shared" si="5"/>
        <v>-0.61595729998631799</v>
      </c>
      <c r="I100" s="55">
        <f t="shared" si="5"/>
        <v>1.5258604401502815</v>
      </c>
      <c r="J100" s="55">
        <f t="shared" si="5"/>
        <v>-1.9156456625530529</v>
      </c>
      <c r="K100" s="55">
        <f t="shared" si="5"/>
        <v>1.2527171704524389</v>
      </c>
      <c r="L100" s="55">
        <f t="shared" si="5"/>
        <v>-0.61694031009746853</v>
      </c>
      <c r="M100" s="55">
        <f t="shared" si="5"/>
        <v>-1.7705691879402685</v>
      </c>
      <c r="N100" s="67">
        <f t="shared" si="4"/>
        <v>0.9234341759431195</v>
      </c>
      <c r="O100" s="53">
        <v>2</v>
      </c>
    </row>
    <row r="101" spans="1:15" x14ac:dyDescent="0.2">
      <c r="A101" s="53">
        <v>1410604</v>
      </c>
      <c r="B101" s="53">
        <v>4</v>
      </c>
      <c r="C101" s="54" t="s">
        <v>21</v>
      </c>
      <c r="D101" s="55">
        <f t="shared" ref="D101:M101" si="6">(D13-D$23)/D$90</f>
        <v>1.1686249610458339</v>
      </c>
      <c r="E101" s="55">
        <f t="shared" si="6"/>
        <v>-0.95857026224722075</v>
      </c>
      <c r="F101" s="55">
        <f t="shared" si="6"/>
        <v>0.50946655512349537</v>
      </c>
      <c r="G101" s="55">
        <f t="shared" si="6"/>
        <v>-0.95497731068615466</v>
      </c>
      <c r="H101" s="55">
        <f t="shared" si="6"/>
        <v>-0.14127623990601187</v>
      </c>
      <c r="I101" s="55">
        <f t="shared" si="6"/>
        <v>1.0058373357757429</v>
      </c>
      <c r="J101" s="55">
        <f t="shared" si="6"/>
        <v>-0.90618012066440201</v>
      </c>
      <c r="K101" s="55">
        <f t="shared" si="6"/>
        <v>0.63968536363528761</v>
      </c>
      <c r="L101" s="55">
        <f t="shared" si="6"/>
        <v>-0.44213633856613382</v>
      </c>
      <c r="M101" s="55">
        <f t="shared" si="6"/>
        <v>-2.1043262608346294</v>
      </c>
      <c r="N101" s="67">
        <f t="shared" si="4"/>
        <v>0.81162025702208829</v>
      </c>
      <c r="O101" s="53">
        <v>4</v>
      </c>
    </row>
    <row r="102" spans="1:15" x14ac:dyDescent="0.2">
      <c r="A102" s="53">
        <v>1410605</v>
      </c>
      <c r="B102" s="53">
        <v>5</v>
      </c>
      <c r="C102" s="54" t="s">
        <v>22</v>
      </c>
      <c r="D102" s="55">
        <f t="shared" ref="D102:M102" si="7">(D14-D$23)/D$90</f>
        <v>1.1436276356758739</v>
      </c>
      <c r="E102" s="55">
        <f t="shared" si="7"/>
        <v>0.78651918953618072</v>
      </c>
      <c r="F102" s="55">
        <f t="shared" si="7"/>
        <v>1.2515364100559565</v>
      </c>
      <c r="G102" s="55">
        <f t="shared" si="7"/>
        <v>-1.0175738555770271</v>
      </c>
      <c r="H102" s="55">
        <f t="shared" si="7"/>
        <v>-0.87159579005201848</v>
      </c>
      <c r="I102" s="55">
        <f t="shared" si="7"/>
        <v>-0.19274385389627224</v>
      </c>
      <c r="J102" s="55">
        <f t="shared" si="7"/>
        <v>-2.4005724297491193</v>
      </c>
      <c r="K102" s="55">
        <f t="shared" si="7"/>
        <v>1.6258669659063554</v>
      </c>
      <c r="L102" s="55">
        <f t="shared" si="7"/>
        <v>-0.8461656313560233</v>
      </c>
      <c r="M102" s="55">
        <f t="shared" si="7"/>
        <v>-0.75076953064231156</v>
      </c>
      <c r="N102" s="67">
        <f t="shared" si="4"/>
        <v>-0.24063899554662907</v>
      </c>
      <c r="O102" s="53">
        <v>58</v>
      </c>
    </row>
    <row r="103" spans="1:15" x14ac:dyDescent="0.2">
      <c r="A103" s="53">
        <v>1410606</v>
      </c>
      <c r="B103" s="53">
        <v>6</v>
      </c>
      <c r="C103" s="54" t="s">
        <v>23</v>
      </c>
      <c r="D103" s="55">
        <f t="shared" ref="D103:M103" si="8">(D15-D$23)/D$90</f>
        <v>0.48119851337181402</v>
      </c>
      <c r="E103" s="55">
        <f t="shared" si="8"/>
        <v>-0.86025536355519594</v>
      </c>
      <c r="F103" s="55">
        <f t="shared" si="8"/>
        <v>-0.39368777044223985</v>
      </c>
      <c r="G103" s="55">
        <f t="shared" si="8"/>
        <v>-0.99546470064867953</v>
      </c>
      <c r="H103" s="55">
        <f t="shared" si="8"/>
        <v>-0.90694815942177143</v>
      </c>
      <c r="I103" s="55">
        <f t="shared" si="8"/>
        <v>1.1503389590923208</v>
      </c>
      <c r="J103" s="55">
        <f t="shared" si="8"/>
        <v>-0.82497376158316993</v>
      </c>
      <c r="K103" s="55">
        <f t="shared" si="8"/>
        <v>0.39980335227205532</v>
      </c>
      <c r="L103" s="55">
        <f t="shared" si="8"/>
        <v>-0.57166069104001338</v>
      </c>
      <c r="M103" s="55">
        <f t="shared" si="8"/>
        <v>-1.6454934709389284</v>
      </c>
      <c r="N103" s="67">
        <f t="shared" si="4"/>
        <v>0.77703676763723462</v>
      </c>
      <c r="O103" s="53">
        <v>6</v>
      </c>
    </row>
    <row r="104" spans="1:15" x14ac:dyDescent="0.2">
      <c r="A104" s="53">
        <v>1410607</v>
      </c>
      <c r="B104" s="53">
        <v>7</v>
      </c>
      <c r="C104" s="54" t="s">
        <v>24</v>
      </c>
      <c r="D104" s="55">
        <f t="shared" ref="D104:M104" si="9">(D16-D$23)/D$90</f>
        <v>0.98739435211359394</v>
      </c>
      <c r="E104" s="55">
        <f t="shared" si="9"/>
        <v>-1.327251132342306</v>
      </c>
      <c r="F104" s="55">
        <f t="shared" si="9"/>
        <v>-9.3676180692992106E-2</v>
      </c>
      <c r="G104" s="55">
        <f t="shared" si="9"/>
        <v>-0.43347761881383989</v>
      </c>
      <c r="H104" s="55">
        <f t="shared" si="9"/>
        <v>-0.70074080893965796</v>
      </c>
      <c r="I104" s="55">
        <f t="shared" si="9"/>
        <v>0.89839171153452779</v>
      </c>
      <c r="J104" s="55">
        <f t="shared" si="9"/>
        <v>-0.26654525287057995</v>
      </c>
      <c r="K104" s="55">
        <f t="shared" si="9"/>
        <v>2.665355681813876E-2</v>
      </c>
      <c r="L104" s="55">
        <f t="shared" si="9"/>
        <v>-1.0434223974685692</v>
      </c>
      <c r="M104" s="55">
        <f t="shared" si="9"/>
        <v>-1.3721902450186128</v>
      </c>
      <c r="N104" s="67">
        <f t="shared" si="4"/>
        <v>0.75128971657328503</v>
      </c>
      <c r="O104" s="53">
        <v>8</v>
      </c>
    </row>
    <row r="105" spans="1:15" x14ac:dyDescent="0.2">
      <c r="A105" s="53">
        <v>1410608</v>
      </c>
      <c r="B105" s="53">
        <v>8</v>
      </c>
      <c r="C105" s="54" t="s">
        <v>25</v>
      </c>
      <c r="D105" s="55">
        <f t="shared" ref="D105:M105" si="10">(D17-D$23)/D$90</f>
        <v>1.2873622565531559</v>
      </c>
      <c r="E105" s="55">
        <f t="shared" si="10"/>
        <v>-0.63904684149814572</v>
      </c>
      <c r="F105" s="55">
        <f t="shared" si="10"/>
        <v>1.2578665931008191</v>
      </c>
      <c r="G105" s="55">
        <f t="shared" si="10"/>
        <v>1.5596626979763557</v>
      </c>
      <c r="H105" s="55">
        <f t="shared" si="10"/>
        <v>1.5576360534371665</v>
      </c>
      <c r="I105" s="55">
        <f t="shared" si="10"/>
        <v>-2.3772006689298499</v>
      </c>
      <c r="J105" s="55">
        <f t="shared" si="10"/>
        <v>-0.71391663627347046</v>
      </c>
      <c r="K105" s="55">
        <f t="shared" si="10"/>
        <v>0.42645690909019174</v>
      </c>
      <c r="L105" s="55">
        <f t="shared" si="10"/>
        <v>2.9922391602595366E-2</v>
      </c>
      <c r="M105" s="55">
        <f t="shared" si="10"/>
        <v>1.8246484114211086</v>
      </c>
      <c r="N105" s="67">
        <f t="shared" si="4"/>
        <v>-1.3555797661242908</v>
      </c>
      <c r="O105" s="53">
        <v>77</v>
      </c>
    </row>
    <row r="106" spans="1:15" x14ac:dyDescent="0.2">
      <c r="A106" s="53">
        <v>1410609</v>
      </c>
      <c r="B106" s="53">
        <v>9</v>
      </c>
      <c r="C106" s="54" t="s">
        <v>26</v>
      </c>
      <c r="D106" s="55">
        <f t="shared" ref="D106:M106" si="11">(D18-D$23)/D$90</f>
        <v>-0.38745854323444601</v>
      </c>
      <c r="E106" s="55">
        <f t="shared" si="11"/>
        <v>-0.78651918953618072</v>
      </c>
      <c r="F106" s="55">
        <f t="shared" si="11"/>
        <v>1.2569322001773569</v>
      </c>
      <c r="G106" s="55">
        <f t="shared" si="11"/>
        <v>-2.6279494276702722</v>
      </c>
      <c r="H106" s="55">
        <f t="shared" si="11"/>
        <v>-2.3765585896292292</v>
      </c>
      <c r="I106" s="55">
        <f t="shared" si="11"/>
        <v>1.8851575946778516</v>
      </c>
      <c r="J106" s="55">
        <f t="shared" si="11"/>
        <v>-1.9489473282012189</v>
      </c>
      <c r="K106" s="55">
        <f t="shared" si="11"/>
        <v>1.7591347499970398</v>
      </c>
      <c r="L106" s="55">
        <f t="shared" si="11"/>
        <v>-1.302064069883498</v>
      </c>
      <c r="M106" s="55">
        <f t="shared" si="11"/>
        <v>-1.9123870479622289</v>
      </c>
      <c r="N106" s="67">
        <f t="shared" si="4"/>
        <v>0.66038634673050101</v>
      </c>
      <c r="O106" s="53">
        <v>12</v>
      </c>
    </row>
    <row r="107" spans="1:15" x14ac:dyDescent="0.2">
      <c r="A107" s="53">
        <v>1410610</v>
      </c>
      <c r="B107" s="53">
        <v>10</v>
      </c>
      <c r="C107" s="54" t="s">
        <v>27</v>
      </c>
      <c r="D107" s="55">
        <f t="shared" ref="D107:M107" si="12">(D19-D$23)/D$90</f>
        <v>0.33121456115201803</v>
      </c>
      <c r="E107" s="55">
        <f t="shared" si="12"/>
        <v>7.3736174019015305E-2</v>
      </c>
      <c r="F107" s="55">
        <f t="shared" si="12"/>
        <v>1.6267675513763542</v>
      </c>
      <c r="G107" s="55">
        <f t="shared" si="12"/>
        <v>-2.643564018338413</v>
      </c>
      <c r="H107" s="55">
        <f t="shared" si="12"/>
        <v>-2.184518834409614</v>
      </c>
      <c r="I107" s="55">
        <f t="shared" si="12"/>
        <v>5.6629058988398361E-3</v>
      </c>
      <c r="J107" s="55">
        <f t="shared" si="12"/>
        <v>-0.74689731677595872</v>
      </c>
      <c r="K107" s="55">
        <f t="shared" si="12"/>
        <v>2.5320878977230117</v>
      </c>
      <c r="L107" s="55">
        <f t="shared" si="12"/>
        <v>0.48359865251840645</v>
      </c>
      <c r="M107" s="55">
        <f t="shared" si="12"/>
        <v>-0.65490500041754129</v>
      </c>
      <c r="N107" s="67">
        <f t="shared" si="4"/>
        <v>-9.1783006038182346E-2</v>
      </c>
      <c r="O107" s="53">
        <v>50</v>
      </c>
    </row>
    <row r="108" spans="1:15" x14ac:dyDescent="0.2">
      <c r="A108" s="53">
        <v>1410611</v>
      </c>
      <c r="B108" s="53">
        <v>11</v>
      </c>
      <c r="C108" s="54" t="s">
        <v>28</v>
      </c>
      <c r="D108" s="55">
        <f t="shared" ref="D108:M108" si="13">(D20-D$23)/D$90</f>
        <v>1.456094202800422</v>
      </c>
      <c r="E108" s="55">
        <f t="shared" si="13"/>
        <v>-0.34410214542208012</v>
      </c>
      <c r="F108" s="55">
        <f t="shared" si="13"/>
        <v>0.88874980322042751</v>
      </c>
      <c r="G108" s="55">
        <f t="shared" si="13"/>
        <v>-1.5690590888209019</v>
      </c>
      <c r="H108" s="55">
        <f t="shared" si="13"/>
        <v>-0.75470202600529779</v>
      </c>
      <c r="I108" s="55">
        <f t="shared" si="13"/>
        <v>0.79606972565339296</v>
      </c>
      <c r="J108" s="55">
        <f t="shared" si="13"/>
        <v>-1.451830917037269</v>
      </c>
      <c r="K108" s="55">
        <f t="shared" si="13"/>
        <v>1.5725598522700825</v>
      </c>
      <c r="L108" s="55">
        <f t="shared" si="13"/>
        <v>-0.28008238610369857</v>
      </c>
      <c r="M108" s="55">
        <f t="shared" si="13"/>
        <v>-2.0179886404458589</v>
      </c>
      <c r="N108" s="67">
        <f t="shared" si="4"/>
        <v>0.63379013089295921</v>
      </c>
      <c r="O108" s="53">
        <v>15</v>
      </c>
    </row>
    <row r="109" spans="1:15" x14ac:dyDescent="0.2">
      <c r="A109" s="53">
        <v>1410612</v>
      </c>
      <c r="B109" s="53">
        <v>12</v>
      </c>
      <c r="C109" s="54" t="s">
        <v>29</v>
      </c>
      <c r="D109" s="55">
        <f t="shared" ref="D109:M109" si="14">(D21-D$23)/D$90</f>
        <v>-0.34371322383700403</v>
      </c>
      <c r="E109" s="55">
        <f t="shared" si="14"/>
        <v>0.17205107271104006</v>
      </c>
      <c r="F109" s="55">
        <f t="shared" si="14"/>
        <v>1.1794433898485654</v>
      </c>
      <c r="G109" s="55">
        <f t="shared" si="14"/>
        <v>-2.1157079444242006</v>
      </c>
      <c r="H109" s="55">
        <f t="shared" si="14"/>
        <v>-2.2101892734745858</v>
      </c>
      <c r="I109" s="55">
        <f t="shared" si="14"/>
        <v>2.0302664292172077</v>
      </c>
      <c r="J109" s="55">
        <f t="shared" si="14"/>
        <v>-2.1927697777400876</v>
      </c>
      <c r="K109" s="55">
        <f t="shared" si="14"/>
        <v>1.4659456249975347</v>
      </c>
      <c r="L109" s="55">
        <f t="shared" si="14"/>
        <v>-1.4677483125035995</v>
      </c>
      <c r="M109" s="55">
        <f t="shared" si="14"/>
        <v>-1.9095850156575238</v>
      </c>
      <c r="N109" s="67">
        <f t="shared" si="4"/>
        <v>0.69560678559696765</v>
      </c>
      <c r="O109" s="53">
        <v>9</v>
      </c>
    </row>
    <row r="110" spans="1:15" x14ac:dyDescent="0.2">
      <c r="A110" s="53">
        <v>1410613</v>
      </c>
      <c r="B110" s="53">
        <v>13</v>
      </c>
      <c r="C110" s="54" t="s">
        <v>30</v>
      </c>
      <c r="D110" s="55">
        <f t="shared" ref="D110:M110" si="15">(D22-D$23)/D$90</f>
        <v>1.78105943260995</v>
      </c>
      <c r="E110" s="55">
        <f t="shared" si="15"/>
        <v>-2.236663945243512</v>
      </c>
      <c r="F110" s="55">
        <f t="shared" si="15"/>
        <v>0.65784551927651702</v>
      </c>
      <c r="G110" s="55">
        <f t="shared" si="15"/>
        <v>-2.0141440139721247</v>
      </c>
      <c r="H110" s="55">
        <f t="shared" si="15"/>
        <v>-1.9751137821754607</v>
      </c>
      <c r="I110" s="55">
        <f t="shared" si="15"/>
        <v>-0.92629278560146433</v>
      </c>
      <c r="J110" s="55">
        <f t="shared" si="15"/>
        <v>-1.2797895388551437</v>
      </c>
      <c r="K110" s="55">
        <f t="shared" si="15"/>
        <v>0.61303180681715119</v>
      </c>
      <c r="L110" s="55">
        <f t="shared" si="15"/>
        <v>0.4783182304708895</v>
      </c>
      <c r="M110" s="55">
        <f t="shared" si="15"/>
        <v>-0.17285036779658536</v>
      </c>
      <c r="N110" s="67">
        <f t="shared" si="4"/>
        <v>-0.3265411085456994</v>
      </c>
      <c r="O110" s="53">
        <v>62</v>
      </c>
    </row>
    <row r="111" spans="1:15" x14ac:dyDescent="0.2">
      <c r="A111" s="56">
        <v>1410614</v>
      </c>
      <c r="B111" s="56">
        <v>14</v>
      </c>
      <c r="C111" s="57" t="s">
        <v>31</v>
      </c>
      <c r="D111" s="65">
        <f t="shared" ref="D111:M111" si="16">(D23-D$23)/D$90</f>
        <v>0</v>
      </c>
      <c r="E111" s="65">
        <f t="shared" si="16"/>
        <v>0</v>
      </c>
      <c r="F111" s="65">
        <f t="shared" si="16"/>
        <v>0</v>
      </c>
      <c r="G111" s="65">
        <f t="shared" si="16"/>
        <v>0</v>
      </c>
      <c r="H111" s="65">
        <f t="shared" si="16"/>
        <v>0</v>
      </c>
      <c r="I111" s="65">
        <f t="shared" si="16"/>
        <v>0</v>
      </c>
      <c r="J111" s="65">
        <f t="shared" si="16"/>
        <v>0</v>
      </c>
      <c r="K111" s="65">
        <f t="shared" si="16"/>
        <v>0</v>
      </c>
      <c r="L111" s="65">
        <f t="shared" si="16"/>
        <v>0</v>
      </c>
      <c r="M111" s="65">
        <f t="shared" si="16"/>
        <v>0</v>
      </c>
      <c r="N111" s="68">
        <f t="shared" si="4"/>
        <v>0</v>
      </c>
      <c r="O111" s="56">
        <v>47</v>
      </c>
    </row>
    <row r="112" spans="1:15" x14ac:dyDescent="0.2">
      <c r="A112" s="53">
        <v>1410615</v>
      </c>
      <c r="B112" s="53">
        <v>15</v>
      </c>
      <c r="C112" s="54" t="s">
        <v>32</v>
      </c>
      <c r="D112" s="55">
        <f t="shared" ref="D112:M112" si="17">(D24-D$23)/D$90</f>
        <v>1.8185554206649019</v>
      </c>
      <c r="E112" s="55">
        <f t="shared" si="17"/>
        <v>0.56531066747913039</v>
      </c>
      <c r="F112" s="55">
        <f t="shared" si="17"/>
        <v>0.8572515493751609</v>
      </c>
      <c r="G112" s="55">
        <f t="shared" si="17"/>
        <v>-1.8993145905630355</v>
      </c>
      <c r="H112" s="55">
        <f t="shared" si="17"/>
        <v>-0.65064348149106299</v>
      </c>
      <c r="I112" s="55">
        <f t="shared" si="17"/>
        <v>-0.71092374338259168</v>
      </c>
      <c r="J112" s="55">
        <f t="shared" si="17"/>
        <v>-1.8676270465471192</v>
      </c>
      <c r="K112" s="55">
        <f t="shared" si="17"/>
        <v>1.5459062954519438</v>
      </c>
      <c r="L112" s="55">
        <f t="shared" si="17"/>
        <v>-1.2538142134243131</v>
      </c>
      <c r="M112" s="55">
        <f t="shared" si="17"/>
        <v>-0.71154107837642144</v>
      </c>
      <c r="N112" s="67">
        <f t="shared" si="4"/>
        <v>-0.23514718049760103</v>
      </c>
      <c r="O112" s="53">
        <v>57</v>
      </c>
    </row>
    <row r="113" spans="1:15" x14ac:dyDescent="0.2">
      <c r="A113" s="53">
        <v>1410616</v>
      </c>
      <c r="B113" s="53">
        <v>16</v>
      </c>
      <c r="C113" s="54" t="s">
        <v>33</v>
      </c>
      <c r="D113" s="55">
        <f t="shared" ref="D113:M113" si="18">(D25-D$23)/D$90</f>
        <v>1.5123381848828321</v>
      </c>
      <c r="E113" s="55">
        <f t="shared" si="18"/>
        <v>0.1228936233650255</v>
      </c>
      <c r="F113" s="55">
        <f t="shared" si="18"/>
        <v>1.0143164195772658</v>
      </c>
      <c r="G113" s="55">
        <f t="shared" si="18"/>
        <v>-1.7825506160977218</v>
      </c>
      <c r="H113" s="55">
        <f t="shared" si="18"/>
        <v>-1.7631772160542767</v>
      </c>
      <c r="I113" s="55">
        <f t="shared" si="18"/>
        <v>-1.0256854861454572</v>
      </c>
      <c r="J113" s="55">
        <f t="shared" si="18"/>
        <v>9.7027611759648288E-2</v>
      </c>
      <c r="K113" s="55">
        <f t="shared" si="18"/>
        <v>1.1994100568161636</v>
      </c>
      <c r="L113" s="55">
        <f t="shared" si="18"/>
        <v>-5.0714053414691679E-2</v>
      </c>
      <c r="M113" s="55">
        <f t="shared" si="18"/>
        <v>-0.2889595814228606</v>
      </c>
      <c r="N113" s="67">
        <f t="shared" si="4"/>
        <v>-0.21250905063496531</v>
      </c>
      <c r="O113" s="53">
        <v>54</v>
      </c>
    </row>
    <row r="114" spans="1:15" x14ac:dyDescent="0.2">
      <c r="A114" s="53">
        <v>1410617</v>
      </c>
      <c r="B114" s="53">
        <v>17</v>
      </c>
      <c r="C114" s="54" t="s">
        <v>34</v>
      </c>
      <c r="D114" s="55">
        <f t="shared" ref="D114:M114" si="19">(D26-D$23)/D$90</f>
        <v>-1.01864100882605</v>
      </c>
      <c r="E114" s="55">
        <f t="shared" si="19"/>
        <v>-2.0891915972054771</v>
      </c>
      <c r="F114" s="55">
        <f t="shared" si="19"/>
        <v>0.68579308001262806</v>
      </c>
      <c r="G114" s="55">
        <f t="shared" si="19"/>
        <v>-1.9834675615090493</v>
      </c>
      <c r="H114" s="55">
        <f t="shared" si="19"/>
        <v>-1.6173264861418768</v>
      </c>
      <c r="I114" s="55">
        <f t="shared" si="19"/>
        <v>0.16713972476258693</v>
      </c>
      <c r="J114" s="55">
        <f t="shared" si="19"/>
        <v>4.2320936553245335E-2</v>
      </c>
      <c r="K114" s="55">
        <f t="shared" si="19"/>
        <v>0.50641757954460331</v>
      </c>
      <c r="L114" s="55">
        <f t="shared" si="19"/>
        <v>0.32881628125057294</v>
      </c>
      <c r="M114" s="55">
        <f t="shared" si="19"/>
        <v>-0.2003102843827104</v>
      </c>
      <c r="N114" s="67">
        <f t="shared" si="4"/>
        <v>-0.1081093720606067</v>
      </c>
      <c r="O114" s="53">
        <v>51</v>
      </c>
    </row>
    <row r="115" spans="1:15" x14ac:dyDescent="0.2">
      <c r="A115" s="53">
        <v>1410618</v>
      </c>
      <c r="B115" s="53">
        <v>18</v>
      </c>
      <c r="C115" s="54" t="s">
        <v>35</v>
      </c>
      <c r="D115" s="55">
        <f t="shared" ref="D115:M115" si="20">(D27-D$23)/D$90</f>
        <v>0.59368647753664605</v>
      </c>
      <c r="E115" s="55">
        <f t="shared" si="20"/>
        <v>-1.695932002437387</v>
      </c>
      <c r="F115" s="55">
        <f t="shared" si="20"/>
        <v>1.1797724014413338</v>
      </c>
      <c r="G115" s="55">
        <f t="shared" si="20"/>
        <v>-1.5277426055485588</v>
      </c>
      <c r="H115" s="55">
        <f t="shared" si="20"/>
        <v>-3.0632206283550514</v>
      </c>
      <c r="I115" s="55">
        <f t="shared" si="20"/>
        <v>-1.0278943035135926</v>
      </c>
      <c r="J115" s="55">
        <f t="shared" si="20"/>
        <v>-1.1908316788315871</v>
      </c>
      <c r="K115" s="55">
        <f t="shared" si="20"/>
        <v>-0.18657489772695712</v>
      </c>
      <c r="L115" s="55">
        <f t="shared" si="20"/>
        <v>-2.9196553588646514</v>
      </c>
      <c r="M115" s="55">
        <f t="shared" si="20"/>
        <v>-1.2169226299340574</v>
      </c>
      <c r="N115" s="67">
        <f t="shared" si="4"/>
        <v>-0.37532221575700009</v>
      </c>
      <c r="O115" s="53">
        <v>64</v>
      </c>
    </row>
    <row r="116" spans="1:15" x14ac:dyDescent="0.2">
      <c r="A116" s="53">
        <v>1410619</v>
      </c>
      <c r="B116" s="53">
        <v>19</v>
      </c>
      <c r="C116" s="54" t="s">
        <v>36</v>
      </c>
      <c r="D116" s="55">
        <f t="shared" ref="D116:M116" si="21">(D28-D$23)/D$90</f>
        <v>0.76241842378389413</v>
      </c>
      <c r="E116" s="55">
        <f t="shared" si="21"/>
        <v>0.1228936233650255</v>
      </c>
      <c r="F116" s="55">
        <f t="shared" si="21"/>
        <v>0.86136156219202265</v>
      </c>
      <c r="G116" s="55">
        <f t="shared" si="21"/>
        <v>-1.1155450483532481</v>
      </c>
      <c r="H116" s="55">
        <f t="shared" si="21"/>
        <v>-0.12395535541580549</v>
      </c>
      <c r="I116" s="55">
        <f t="shared" si="21"/>
        <v>0.7623568459138399</v>
      </c>
      <c r="J116" s="55">
        <f t="shared" si="21"/>
        <v>-2.2173992241347005</v>
      </c>
      <c r="K116" s="55">
        <f t="shared" si="21"/>
        <v>0.3198426818176438</v>
      </c>
      <c r="L116" s="55">
        <f t="shared" si="21"/>
        <v>-2.4792901618602881</v>
      </c>
      <c r="M116" s="55">
        <f t="shared" si="21"/>
        <v>-1.5946365846085031</v>
      </c>
      <c r="N116" s="67">
        <f t="shared" si="4"/>
        <v>0.31948677901541339</v>
      </c>
      <c r="O116" s="53">
        <v>32</v>
      </c>
    </row>
    <row r="117" spans="1:15" x14ac:dyDescent="0.2">
      <c r="A117" s="53">
        <v>1410620</v>
      </c>
      <c r="B117" s="53">
        <v>20</v>
      </c>
      <c r="C117" s="54" t="s">
        <v>37</v>
      </c>
      <c r="D117" s="55">
        <f t="shared" ref="D117:M117" si="22">(D29-D$23)/D$90</f>
        <v>0.20622793430220598</v>
      </c>
      <c r="E117" s="55">
        <f t="shared" si="22"/>
        <v>0.73736174019016609</v>
      </c>
      <c r="F117" s="55">
        <f t="shared" si="22"/>
        <v>0.72669711727195496</v>
      </c>
      <c r="G117" s="55">
        <f t="shared" si="22"/>
        <v>-0.31077180896153161</v>
      </c>
      <c r="H117" s="55">
        <f t="shared" si="22"/>
        <v>-0.6493555182853793</v>
      </c>
      <c r="I117" s="55">
        <f t="shared" si="22"/>
        <v>0.36526780806377751</v>
      </c>
      <c r="J117" s="55">
        <f t="shared" si="22"/>
        <v>-1.1279230294093578</v>
      </c>
      <c r="K117" s="55">
        <f t="shared" si="22"/>
        <v>1.6258669659063554</v>
      </c>
      <c r="L117" s="55">
        <f t="shared" si="22"/>
        <v>-0.58730394135578035</v>
      </c>
      <c r="M117" s="55">
        <f t="shared" si="22"/>
        <v>-1.7112361538881085</v>
      </c>
      <c r="N117" s="67">
        <f t="shared" si="4"/>
        <v>0.27743037800986442</v>
      </c>
      <c r="O117" s="53">
        <v>36</v>
      </c>
    </row>
    <row r="118" spans="1:15" x14ac:dyDescent="0.2">
      <c r="A118" s="53">
        <v>1410621</v>
      </c>
      <c r="B118" s="53">
        <v>21</v>
      </c>
      <c r="C118" s="54" t="s">
        <v>38</v>
      </c>
      <c r="D118" s="55">
        <f t="shared" ref="D118:M118" si="23">(D30-D$23)/D$90</f>
        <v>-0.48744784471430402</v>
      </c>
      <c r="E118" s="55">
        <f t="shared" si="23"/>
        <v>-0.61446811682514058</v>
      </c>
      <c r="F118" s="55">
        <f t="shared" si="23"/>
        <v>1.2103573191050756</v>
      </c>
      <c r="G118" s="55">
        <f t="shared" si="23"/>
        <v>-2.6949678035468119</v>
      </c>
      <c r="H118" s="55">
        <f t="shared" si="23"/>
        <v>-2.7407857016912218</v>
      </c>
      <c r="I118" s="55">
        <f t="shared" si="23"/>
        <v>1.7087223152476074</v>
      </c>
      <c r="J118" s="55">
        <f t="shared" si="23"/>
        <v>-1.794351371207102</v>
      </c>
      <c r="K118" s="55">
        <f t="shared" si="23"/>
        <v>1.2260636136343002</v>
      </c>
      <c r="L118" s="55">
        <f t="shared" si="23"/>
        <v>-1.6316064091656035</v>
      </c>
      <c r="M118" s="55">
        <f t="shared" si="23"/>
        <v>-1.7323214469810235</v>
      </c>
      <c r="N118" s="67">
        <f t="shared" si="4"/>
        <v>0.56664760119652924</v>
      </c>
      <c r="O118" s="53">
        <v>18</v>
      </c>
    </row>
    <row r="119" spans="1:15" x14ac:dyDescent="0.2">
      <c r="A119" s="53">
        <v>1410622</v>
      </c>
      <c r="B119" s="53">
        <v>22</v>
      </c>
      <c r="C119" s="54" t="s">
        <v>39</v>
      </c>
      <c r="D119" s="55">
        <f t="shared" ref="D119:M119" si="24">(D31-D$23)/D$90</f>
        <v>1.3498555699780621</v>
      </c>
      <c r="E119" s="55">
        <f t="shared" si="24"/>
        <v>-1.2043575089772762</v>
      </c>
      <c r="F119" s="55">
        <f t="shared" si="24"/>
        <v>0.77700035771348674</v>
      </c>
      <c r="G119" s="55">
        <f t="shared" si="24"/>
        <v>-1.1934798194756615</v>
      </c>
      <c r="H119" s="55">
        <f t="shared" si="24"/>
        <v>-0.37124429090674388</v>
      </c>
      <c r="I119" s="55">
        <f t="shared" si="24"/>
        <v>0.65158580652983356</v>
      </c>
      <c r="J119" s="55">
        <f t="shared" si="24"/>
        <v>-0.97663319620284272</v>
      </c>
      <c r="K119" s="55">
        <f t="shared" si="24"/>
        <v>0.61303180681715119</v>
      </c>
      <c r="L119" s="55">
        <f t="shared" si="24"/>
        <v>-0.79251434317739988</v>
      </c>
      <c r="M119" s="55">
        <f t="shared" si="24"/>
        <v>-2.1290892213274741</v>
      </c>
      <c r="N119" s="67">
        <f t="shared" si="4"/>
        <v>0.66473548717236253</v>
      </c>
      <c r="O119" s="53">
        <v>11</v>
      </c>
    </row>
    <row r="120" spans="1:15" x14ac:dyDescent="0.2">
      <c r="A120" s="53">
        <v>1410623</v>
      </c>
      <c r="B120" s="53">
        <v>23</v>
      </c>
      <c r="C120" s="54" t="s">
        <v>40</v>
      </c>
      <c r="D120" s="55">
        <f t="shared" ref="D120:M120" si="25">(D32-D$23)/D$90</f>
        <v>1.918544722144754</v>
      </c>
      <c r="E120" s="55">
        <f t="shared" si="25"/>
        <v>0.24578724673005536</v>
      </c>
      <c r="F120" s="55">
        <f t="shared" si="25"/>
        <v>0.32796007171781849</v>
      </c>
      <c r="G120" s="55">
        <f t="shared" si="25"/>
        <v>-2.4025742296194634</v>
      </c>
      <c r="H120" s="55">
        <f t="shared" si="25"/>
        <v>-2.0913857708815073</v>
      </c>
      <c r="I120" s="55">
        <f t="shared" si="25"/>
        <v>8.7862448688377087E-2</v>
      </c>
      <c r="J120" s="55">
        <f t="shared" si="25"/>
        <v>-1.8573929958640143</v>
      </c>
      <c r="K120" s="55">
        <f t="shared" si="25"/>
        <v>2.4787807840867391</v>
      </c>
      <c r="L120" s="55">
        <f t="shared" si="25"/>
        <v>-0.96872642725473879</v>
      </c>
      <c r="M120" s="55">
        <f t="shared" si="25"/>
        <v>-1.7836686889647735</v>
      </c>
      <c r="N120" s="67">
        <f t="shared" si="4"/>
        <v>0.36825546903863465</v>
      </c>
      <c r="O120" s="53">
        <v>29</v>
      </c>
    </row>
    <row r="121" spans="1:15" x14ac:dyDescent="0.2">
      <c r="A121" s="53">
        <v>1410624</v>
      </c>
      <c r="B121" s="53">
        <v>24</v>
      </c>
      <c r="C121" s="54" t="s">
        <v>41</v>
      </c>
      <c r="D121" s="55">
        <f t="shared" ref="D121:M121" si="26">(D33-D$23)/D$90</f>
        <v>0.64993045961906803</v>
      </c>
      <c r="E121" s="55">
        <f t="shared" si="26"/>
        <v>1.1306213349582566</v>
      </c>
      <c r="F121" s="55">
        <f t="shared" si="26"/>
        <v>1.3012698024188136</v>
      </c>
      <c r="G121" s="55">
        <f t="shared" si="26"/>
        <v>-0.86488250435315239</v>
      </c>
      <c r="H121" s="55">
        <f t="shared" si="26"/>
        <v>-0.87932356928611122</v>
      </c>
      <c r="I121" s="55">
        <f t="shared" si="26"/>
        <v>-0.1019855344827655</v>
      </c>
      <c r="J121" s="55">
        <f t="shared" si="26"/>
        <v>-2.6712359143457531</v>
      </c>
      <c r="K121" s="55">
        <f t="shared" si="26"/>
        <v>2.4521272272686003</v>
      </c>
      <c r="L121" s="55">
        <f t="shared" si="26"/>
        <v>-0.7981907968784796</v>
      </c>
      <c r="M121" s="55">
        <f t="shared" si="26"/>
        <v>-0.41438555246229081</v>
      </c>
      <c r="N121" s="67">
        <f t="shared" si="4"/>
        <v>-0.39123990175153217</v>
      </c>
      <c r="O121" s="53">
        <v>65</v>
      </c>
    </row>
    <row r="122" spans="1:15" x14ac:dyDescent="0.2">
      <c r="A122" s="53">
        <v>1410625</v>
      </c>
      <c r="B122" s="53">
        <v>25</v>
      </c>
      <c r="C122" s="54" t="s">
        <v>42</v>
      </c>
      <c r="D122" s="55">
        <f t="shared" ref="D122:M122" si="27">(D34-D$23)/D$90</f>
        <v>2.0810273370495298</v>
      </c>
      <c r="E122" s="55">
        <f t="shared" si="27"/>
        <v>7.3736174019015305E-2</v>
      </c>
      <c r="F122" s="55">
        <f t="shared" si="27"/>
        <v>0.53644813782323852</v>
      </c>
      <c r="G122" s="55">
        <f t="shared" si="27"/>
        <v>-2.1343625438949902</v>
      </c>
      <c r="H122" s="55">
        <f t="shared" si="27"/>
        <v>-2.4934967662002836</v>
      </c>
      <c r="I122" s="55">
        <f t="shared" si="27"/>
        <v>0.5780710719596136</v>
      </c>
      <c r="J122" s="55">
        <f t="shared" si="27"/>
        <v>-2.4386239082462864</v>
      </c>
      <c r="K122" s="55">
        <f t="shared" si="27"/>
        <v>2.3188594431779159</v>
      </c>
      <c r="L122" s="55">
        <f t="shared" si="27"/>
        <v>-0.27951034038188399</v>
      </c>
      <c r="M122" s="55">
        <f t="shared" si="27"/>
        <v>-1.9887774536692939</v>
      </c>
      <c r="N122" s="67">
        <f t="shared" si="4"/>
        <v>0.5216996200558669</v>
      </c>
      <c r="O122" s="53">
        <v>22</v>
      </c>
    </row>
    <row r="123" spans="1:15" x14ac:dyDescent="0.2">
      <c r="A123" s="53">
        <v>1410626</v>
      </c>
      <c r="B123" s="53">
        <v>26</v>
      </c>
      <c r="C123" s="54" t="s">
        <v>43</v>
      </c>
      <c r="D123" s="55">
        <f t="shared" ref="D123:M123" si="28">(D35-D$23)/D$90</f>
        <v>0.58743714619417398</v>
      </c>
      <c r="E123" s="55">
        <f t="shared" si="28"/>
        <v>-0.73736174019017053</v>
      </c>
      <c r="F123" s="55">
        <f t="shared" si="28"/>
        <v>-0.40030603603772996</v>
      </c>
      <c r="G123" s="55">
        <f t="shared" si="28"/>
        <v>-0.5528670554268994</v>
      </c>
      <c r="H123" s="55">
        <f t="shared" si="28"/>
        <v>-0.52926405248661856</v>
      </c>
      <c r="I123" s="55">
        <f t="shared" si="28"/>
        <v>1.028250180968669</v>
      </c>
      <c r="J123" s="55">
        <f t="shared" si="28"/>
        <v>-1.1636330137730357</v>
      </c>
      <c r="K123" s="55">
        <f t="shared" si="28"/>
        <v>0.18657489772695948</v>
      </c>
      <c r="L123" s="55">
        <f t="shared" si="28"/>
        <v>-0.95783555678173515</v>
      </c>
      <c r="M123" s="55">
        <f t="shared" si="28"/>
        <v>-1.5317659847716532</v>
      </c>
      <c r="N123" s="67">
        <f t="shared" si="4"/>
        <v>0.67125449280874205</v>
      </c>
      <c r="O123" s="53">
        <v>10</v>
      </c>
    </row>
    <row r="124" spans="1:15" x14ac:dyDescent="0.2">
      <c r="A124" s="53">
        <v>1410627</v>
      </c>
      <c r="B124" s="53">
        <v>27</v>
      </c>
      <c r="C124" s="54" t="s">
        <v>44</v>
      </c>
      <c r="D124" s="55">
        <f t="shared" ref="D124:M124" si="29">(D36-D$23)/D$90</f>
        <v>1.893547396774794</v>
      </c>
      <c r="E124" s="55">
        <f t="shared" si="29"/>
        <v>-1.4747234803803366</v>
      </c>
      <c r="F124" s="55">
        <f t="shared" si="29"/>
        <v>0.94137981364601675</v>
      </c>
      <c r="G124" s="55">
        <f t="shared" si="29"/>
        <v>-0.48999414609942088</v>
      </c>
      <c r="H124" s="55">
        <f t="shared" si="29"/>
        <v>-0.21966434535527504</v>
      </c>
      <c r="I124" s="55">
        <f t="shared" si="29"/>
        <v>0.28601822674324512</v>
      </c>
      <c r="J124" s="55">
        <f t="shared" si="29"/>
        <v>-1.4861243516505018</v>
      </c>
      <c r="K124" s="55">
        <f t="shared" si="29"/>
        <v>1.1194493863617521</v>
      </c>
      <c r="L124" s="55">
        <f t="shared" si="29"/>
        <v>-0.47150868620544517</v>
      </c>
      <c r="M124" s="55">
        <f t="shared" si="29"/>
        <v>-1.0109382301343171</v>
      </c>
      <c r="N124" s="67">
        <f t="shared" si="4"/>
        <v>0.28357041212820366</v>
      </c>
      <c r="O124" s="53">
        <v>35</v>
      </c>
    </row>
    <row r="125" spans="1:15" x14ac:dyDescent="0.2">
      <c r="A125" s="53">
        <v>1410628</v>
      </c>
      <c r="B125" s="53">
        <v>28</v>
      </c>
      <c r="C125" s="54" t="s">
        <v>45</v>
      </c>
      <c r="D125" s="55">
        <f t="shared" ref="D125:M125" si="30">(D37-D$23)/D$90</f>
        <v>1.38110222669053</v>
      </c>
      <c r="E125" s="55">
        <f t="shared" si="30"/>
        <v>3.1706554828177236</v>
      </c>
      <c r="F125" s="55">
        <f t="shared" si="30"/>
        <v>1.7841666973567119</v>
      </c>
      <c r="G125" s="55">
        <f t="shared" si="30"/>
        <v>-0.68400198059563877</v>
      </c>
      <c r="H125" s="55">
        <f t="shared" si="30"/>
        <v>-0.66734259064059354</v>
      </c>
      <c r="I125" s="55">
        <f t="shared" si="30"/>
        <v>0.22671956253243303</v>
      </c>
      <c r="J125" s="55">
        <f t="shared" si="30"/>
        <v>-3.6385114526948139</v>
      </c>
      <c r="K125" s="55">
        <f t="shared" si="30"/>
        <v>3.5982301704484909</v>
      </c>
      <c r="L125" s="55">
        <f t="shared" si="30"/>
        <v>-0.66445310764585319</v>
      </c>
      <c r="M125" s="55">
        <f t="shared" si="30"/>
        <v>-0.9226391871322519</v>
      </c>
      <c r="N125" s="67">
        <f t="shared" si="4"/>
        <v>-0.24181239119689019</v>
      </c>
      <c r="O125" s="53">
        <v>59</v>
      </c>
    </row>
    <row r="126" spans="1:15" x14ac:dyDescent="0.2">
      <c r="A126" s="53">
        <v>1410629</v>
      </c>
      <c r="B126" s="53">
        <v>29</v>
      </c>
      <c r="C126" s="54" t="s">
        <v>46</v>
      </c>
      <c r="D126" s="55">
        <f t="shared" ref="D126:M126" si="31">(D38-D$23)/D$90</f>
        <v>2.243509951954294</v>
      </c>
      <c r="E126" s="55">
        <f t="shared" si="31"/>
        <v>0.93399153757421127</v>
      </c>
      <c r="F126" s="55">
        <f t="shared" si="31"/>
        <v>0.60132132763892221</v>
      </c>
      <c r="G126" s="55">
        <f t="shared" si="31"/>
        <v>-2.3549013643052228</v>
      </c>
      <c r="H126" s="55">
        <f t="shared" si="31"/>
        <v>-1.6899409634277389</v>
      </c>
      <c r="I126" s="55">
        <f t="shared" si="31"/>
        <v>0.37961607641488776</v>
      </c>
      <c r="J126" s="55">
        <f t="shared" si="31"/>
        <v>-2.0257212640427871</v>
      </c>
      <c r="K126" s="55">
        <f t="shared" si="31"/>
        <v>3.2783874886308473</v>
      </c>
      <c r="L126" s="55">
        <f t="shared" si="31"/>
        <v>-0.8322275173264323</v>
      </c>
      <c r="M126" s="55">
        <f t="shared" si="31"/>
        <v>-1.962578451620284</v>
      </c>
      <c r="N126" s="67">
        <f t="shared" si="4"/>
        <v>0.51689829131284581</v>
      </c>
      <c r="O126" s="53">
        <v>24</v>
      </c>
    </row>
    <row r="127" spans="1:15" x14ac:dyDescent="0.2">
      <c r="A127" s="53">
        <v>1410630</v>
      </c>
      <c r="B127" s="53">
        <v>30</v>
      </c>
      <c r="C127" s="54" t="s">
        <v>47</v>
      </c>
      <c r="D127" s="55">
        <f t="shared" ref="D127:M127" si="32">(D39-D$23)/D$90</f>
        <v>-0.26872124772712397</v>
      </c>
      <c r="E127" s="55">
        <f t="shared" si="32"/>
        <v>0.86025536355519594</v>
      </c>
      <c r="F127" s="55">
        <f t="shared" si="32"/>
        <v>1.6277019442998162</v>
      </c>
      <c r="G127" s="55">
        <f t="shared" si="32"/>
        <v>-2.8091063158643861</v>
      </c>
      <c r="H127" s="55">
        <f t="shared" si="32"/>
        <v>-2.7086310340735058</v>
      </c>
      <c r="I127" s="55">
        <f t="shared" si="32"/>
        <v>1.672090009752109</v>
      </c>
      <c r="J127" s="55">
        <f t="shared" si="32"/>
        <v>-2.408132890450108</v>
      </c>
      <c r="K127" s="55">
        <f t="shared" si="32"/>
        <v>2.5587414545411482</v>
      </c>
      <c r="L127" s="55">
        <f t="shared" si="32"/>
        <v>-1.1713406215696622</v>
      </c>
      <c r="M127" s="55">
        <f t="shared" si="32"/>
        <v>-2.1432394844662417</v>
      </c>
      <c r="N127" s="67">
        <f t="shared" si="4"/>
        <v>0.53318558563752561</v>
      </c>
      <c r="O127" s="53">
        <v>21</v>
      </c>
    </row>
    <row r="128" spans="1:15" x14ac:dyDescent="0.2">
      <c r="A128" s="53">
        <v>1410631</v>
      </c>
      <c r="B128" s="53">
        <v>31</v>
      </c>
      <c r="C128" s="54" t="s">
        <v>48</v>
      </c>
      <c r="D128" s="55">
        <f t="shared" ref="D128:M128" si="33">(D40-D$23)/D$90</f>
        <v>2.1372713191319401</v>
      </c>
      <c r="E128" s="55">
        <f t="shared" si="33"/>
        <v>-1.1797787843042711</v>
      </c>
      <c r="F128" s="55">
        <f t="shared" si="33"/>
        <v>-0.58137796093167848</v>
      </c>
      <c r="G128" s="55">
        <f t="shared" si="33"/>
        <v>-1.3620621258042831</v>
      </c>
      <c r="H128" s="55">
        <f t="shared" si="33"/>
        <v>5.2673253859959281E-2</v>
      </c>
      <c r="I128" s="55">
        <f t="shared" si="33"/>
        <v>-0.8615593624329716</v>
      </c>
      <c r="J128" s="55">
        <f t="shared" si="33"/>
        <v>-0.68929619358001115</v>
      </c>
      <c r="K128" s="55">
        <f t="shared" si="33"/>
        <v>0.37314979545391896</v>
      </c>
      <c r="L128" s="55">
        <f t="shared" si="33"/>
        <v>-0.96321498674264316</v>
      </c>
      <c r="M128" s="55">
        <f t="shared" si="33"/>
        <v>-0.68635781303787136</v>
      </c>
      <c r="N128" s="67">
        <f t="shared" si="4"/>
        <v>6.798188256034278E-2</v>
      </c>
      <c r="O128" s="53">
        <v>43</v>
      </c>
    </row>
    <row r="129" spans="1:15" x14ac:dyDescent="0.2">
      <c r="A129" s="53">
        <v>1410632</v>
      </c>
      <c r="B129" s="53">
        <v>32</v>
      </c>
      <c r="C129" s="54" t="s">
        <v>49</v>
      </c>
      <c r="D129" s="55">
        <f t="shared" ref="D129:M129" si="34">(D41-D$23)/D$90</f>
        <v>1.637324811732656</v>
      </c>
      <c r="E129" s="55">
        <f t="shared" si="34"/>
        <v>-1.032306436266236</v>
      </c>
      <c r="F129" s="55">
        <f t="shared" si="34"/>
        <v>0.5596158181396117</v>
      </c>
      <c r="G129" s="55">
        <f t="shared" si="34"/>
        <v>-0.818867825658536</v>
      </c>
      <c r="H129" s="55">
        <f t="shared" si="34"/>
        <v>-0.63136844593016495</v>
      </c>
      <c r="I129" s="55">
        <f t="shared" si="34"/>
        <v>1.4897920007927901</v>
      </c>
      <c r="J129" s="55">
        <f t="shared" si="34"/>
        <v>-1.7164610682700212</v>
      </c>
      <c r="K129" s="55">
        <f t="shared" si="34"/>
        <v>1.2793707272705752</v>
      </c>
      <c r="L129" s="55">
        <f t="shared" si="34"/>
        <v>-0.76078780737523732</v>
      </c>
      <c r="M129" s="55">
        <f t="shared" si="34"/>
        <v>-1.8204453629640436</v>
      </c>
      <c r="N129" s="67">
        <f t="shared" si="4"/>
        <v>0.89217385261535886</v>
      </c>
      <c r="O129" s="53">
        <v>3</v>
      </c>
    </row>
    <row r="130" spans="1:15" x14ac:dyDescent="0.2">
      <c r="A130" s="53">
        <v>1410633</v>
      </c>
      <c r="B130" s="53">
        <v>33</v>
      </c>
      <c r="C130" s="54" t="s">
        <v>50</v>
      </c>
      <c r="D130" s="55">
        <f t="shared" ref="D130:M130" si="35">(D42-D$23)/D$90</f>
        <v>1.087383653593446</v>
      </c>
      <c r="E130" s="55">
        <f t="shared" si="35"/>
        <v>-0.95857026224722075</v>
      </c>
      <c r="F130" s="55">
        <f t="shared" si="35"/>
        <v>1.1572416875685601</v>
      </c>
      <c r="G130" s="55">
        <f t="shared" si="35"/>
        <v>-0.70776932214360455</v>
      </c>
      <c r="H130" s="55">
        <f t="shared" si="35"/>
        <v>-0.33078448123859466</v>
      </c>
      <c r="I130" s="55">
        <f t="shared" si="35"/>
        <v>-0.82138437919062957</v>
      </c>
      <c r="J130" s="55">
        <f t="shared" si="35"/>
        <v>-0.92628052739283817</v>
      </c>
      <c r="K130" s="55">
        <f t="shared" si="35"/>
        <v>0.26653556818137103</v>
      </c>
      <c r="L130" s="55">
        <f t="shared" si="35"/>
        <v>-1.8064433833347346</v>
      </c>
      <c r="M130" s="55">
        <f t="shared" si="35"/>
        <v>-0.99251486773087194</v>
      </c>
      <c r="N130" s="67">
        <f t="shared" si="4"/>
        <v>-0.22160947795684227</v>
      </c>
      <c r="O130" s="53">
        <v>55</v>
      </c>
    </row>
    <row r="131" spans="1:15" x14ac:dyDescent="0.2">
      <c r="A131" s="53">
        <v>1410634</v>
      </c>
      <c r="B131" s="53">
        <v>34</v>
      </c>
      <c r="C131" s="54" t="s">
        <v>51</v>
      </c>
      <c r="D131" s="55">
        <f t="shared" ref="D131:M131" si="36">(D43-D$23)/D$90</f>
        <v>1.2498662684974038E-2</v>
      </c>
      <c r="E131" s="55">
        <f t="shared" si="36"/>
        <v>0.14747234803803497</v>
      </c>
      <c r="F131" s="55">
        <f t="shared" si="36"/>
        <v>0.44223237811810645</v>
      </c>
      <c r="G131" s="55">
        <f t="shared" si="36"/>
        <v>-1.0525339568074665</v>
      </c>
      <c r="H131" s="55">
        <f t="shared" si="36"/>
        <v>-0.35134748000517324</v>
      </c>
      <c r="I131" s="55">
        <f t="shared" si="36"/>
        <v>-0.81347900809869833</v>
      </c>
      <c r="J131" s="55">
        <f t="shared" si="36"/>
        <v>-0.34220683821842518</v>
      </c>
      <c r="K131" s="55">
        <f t="shared" si="36"/>
        <v>1.2527171704524389</v>
      </c>
      <c r="L131" s="55">
        <f t="shared" si="36"/>
        <v>0.36071883112098718</v>
      </c>
      <c r="M131" s="55">
        <f t="shared" si="36"/>
        <v>-0.484191182253291</v>
      </c>
      <c r="N131" s="67">
        <f t="shared" si="4"/>
        <v>-0.32223283093064947</v>
      </c>
      <c r="O131" s="53">
        <v>60</v>
      </c>
    </row>
    <row r="132" spans="1:15" x14ac:dyDescent="0.2">
      <c r="A132" s="53">
        <v>1410635</v>
      </c>
      <c r="B132" s="53">
        <v>35</v>
      </c>
      <c r="C132" s="54" t="s">
        <v>52</v>
      </c>
      <c r="D132" s="55">
        <f t="shared" ref="D132:M132" si="37">(D44-D$23)/D$90</f>
        <v>1.6998181251575621</v>
      </c>
      <c r="E132" s="55">
        <f t="shared" si="37"/>
        <v>-7.3736174019015305E-2</v>
      </c>
      <c r="F132" s="55">
        <f t="shared" si="37"/>
        <v>2.0317939825378493</v>
      </c>
      <c r="G132" s="55">
        <f t="shared" si="37"/>
        <v>-0.30400088026473104</v>
      </c>
      <c r="H132" s="55">
        <f t="shared" si="37"/>
        <v>-0.53761360706138706</v>
      </c>
      <c r="I132" s="55">
        <f t="shared" si="37"/>
        <v>-0.14452558728458201</v>
      </c>
      <c r="J132" s="55">
        <f t="shared" si="37"/>
        <v>-1.6864976364355178</v>
      </c>
      <c r="K132" s="55">
        <f t="shared" si="37"/>
        <v>1.2260636136343002</v>
      </c>
      <c r="L132" s="55">
        <f t="shared" si="37"/>
        <v>1.0010800131751351E-2</v>
      </c>
      <c r="M132" s="55">
        <f t="shared" si="37"/>
        <v>0.33319666643342066</v>
      </c>
      <c r="N132" s="67">
        <f t="shared" si="4"/>
        <v>-0.32563089314599525</v>
      </c>
      <c r="O132" s="53">
        <v>61</v>
      </c>
    </row>
    <row r="133" spans="1:15" x14ac:dyDescent="0.2">
      <c r="A133" s="53">
        <v>1410636</v>
      </c>
      <c r="B133" s="53">
        <v>36</v>
      </c>
      <c r="C133" s="54" t="s">
        <v>53</v>
      </c>
      <c r="D133" s="55">
        <f t="shared" ref="D133:M133" si="38">(D45-D$23)/D$90</f>
        <v>1.4935901908553619</v>
      </c>
      <c r="E133" s="55">
        <f t="shared" si="38"/>
        <v>-1.0568851609392411</v>
      </c>
      <c r="F133" s="55">
        <f t="shared" si="38"/>
        <v>0.11531724721892013</v>
      </c>
      <c r="G133" s="55">
        <f t="shared" si="38"/>
        <v>-1.6351101891693263</v>
      </c>
      <c r="H133" s="55">
        <f t="shared" si="38"/>
        <v>-2.5030898714563969</v>
      </c>
      <c r="I133" s="55">
        <f t="shared" si="38"/>
        <v>0.16139042588173011</v>
      </c>
      <c r="J133" s="55">
        <f t="shared" si="38"/>
        <v>-1.4865798528308618</v>
      </c>
      <c r="K133" s="55">
        <f t="shared" si="38"/>
        <v>1.1727564999980273</v>
      </c>
      <c r="L133" s="55">
        <f t="shared" si="38"/>
        <v>0.12629009396977606</v>
      </c>
      <c r="M133" s="55">
        <f t="shared" si="38"/>
        <v>-1.3133475666197727</v>
      </c>
      <c r="N133" s="67">
        <f t="shared" si="4"/>
        <v>0.31674550965842962</v>
      </c>
      <c r="O133" s="53">
        <v>33</v>
      </c>
    </row>
    <row r="134" spans="1:15" x14ac:dyDescent="0.2">
      <c r="A134" s="53">
        <v>1410637</v>
      </c>
      <c r="B134" s="53">
        <v>37</v>
      </c>
      <c r="C134" s="54" t="s">
        <v>54</v>
      </c>
      <c r="D134" s="55">
        <f t="shared" ref="D134:M134" si="39">(D46-D$23)/D$90</f>
        <v>-0.26247191638461603</v>
      </c>
      <c r="E134" s="55">
        <f t="shared" si="39"/>
        <v>-2.1137703218784822</v>
      </c>
      <c r="F134" s="55">
        <f t="shared" si="39"/>
        <v>-0.71985236009600317</v>
      </c>
      <c r="G134" s="55">
        <f t="shared" si="39"/>
        <v>0.34835737233971692</v>
      </c>
      <c r="H134" s="55">
        <f t="shared" si="39"/>
        <v>-0.835621645341593</v>
      </c>
      <c r="I134" s="55">
        <f t="shared" si="39"/>
        <v>-0.69392979941212818</v>
      </c>
      <c r="J134" s="55">
        <f t="shared" si="39"/>
        <v>-1.2515285980990281</v>
      </c>
      <c r="K134" s="55">
        <f t="shared" si="39"/>
        <v>0.21322845454509587</v>
      </c>
      <c r="L134" s="55">
        <f t="shared" si="39"/>
        <v>1.08435666921609</v>
      </c>
      <c r="M134" s="55">
        <f t="shared" si="39"/>
        <v>-0.39280990371605079</v>
      </c>
      <c r="N134" s="67">
        <f t="shared" si="4"/>
        <v>-0.35412478018458737</v>
      </c>
      <c r="O134" s="53">
        <v>63</v>
      </c>
    </row>
    <row r="135" spans="1:15" x14ac:dyDescent="0.2">
      <c r="A135" s="53">
        <v>1410638</v>
      </c>
      <c r="B135" s="53">
        <v>38</v>
      </c>
      <c r="C135" s="54" t="s">
        <v>55</v>
      </c>
      <c r="D135" s="55">
        <f t="shared" ref="D135:M135" si="40">(D47-D$23)/D$90</f>
        <v>1.8123060893224121</v>
      </c>
      <c r="E135" s="55">
        <f t="shared" si="40"/>
        <v>-0.68820429084415591</v>
      </c>
      <c r="F135" s="55">
        <f t="shared" si="40"/>
        <v>0.6860826102142642</v>
      </c>
      <c r="G135" s="55">
        <f t="shared" si="40"/>
        <v>-1.6273719849444104</v>
      </c>
      <c r="H135" s="55">
        <f t="shared" si="40"/>
        <v>-2.3007908231156624</v>
      </c>
      <c r="I135" s="55">
        <f t="shared" si="40"/>
        <v>0.47865233455004519</v>
      </c>
      <c r="J135" s="55">
        <f t="shared" si="40"/>
        <v>-2.4073356796545253</v>
      </c>
      <c r="K135" s="55">
        <f t="shared" si="40"/>
        <v>1.9190560909058629</v>
      </c>
      <c r="L135" s="55">
        <f t="shared" si="40"/>
        <v>4.6203692915771498E-2</v>
      </c>
      <c r="M135" s="55">
        <f t="shared" si="40"/>
        <v>-2.1923801260100317</v>
      </c>
      <c r="N135" s="67">
        <f t="shared" si="4"/>
        <v>0.47207425945078096</v>
      </c>
      <c r="O135" s="53">
        <v>25</v>
      </c>
    </row>
    <row r="136" spans="1:15" x14ac:dyDescent="0.2">
      <c r="A136" s="53">
        <v>1410639</v>
      </c>
      <c r="B136" s="53">
        <v>39</v>
      </c>
      <c r="C136" s="54" t="s">
        <v>56</v>
      </c>
      <c r="D136" s="55">
        <f t="shared" ref="D136:M136" si="41">(D48-D$23)/D$90</f>
        <v>-0.14373462087729399</v>
      </c>
      <c r="E136" s="55">
        <f t="shared" si="41"/>
        <v>0.51615321813311588</v>
      </c>
      <c r="F136" s="55">
        <f t="shared" si="41"/>
        <v>-0.63728097868212685</v>
      </c>
      <c r="G136" s="55">
        <f t="shared" si="41"/>
        <v>0.73789304573347403</v>
      </c>
      <c r="H136" s="55">
        <f t="shared" si="41"/>
        <v>-0.53694741919637912</v>
      </c>
      <c r="I136" s="55">
        <f t="shared" si="41"/>
        <v>-0.57745606591200804</v>
      </c>
      <c r="J136" s="55">
        <f t="shared" si="41"/>
        <v>-1.3361633154161785</v>
      </c>
      <c r="K136" s="55">
        <f t="shared" si="41"/>
        <v>0.7729531477259719</v>
      </c>
      <c r="L136" s="55">
        <f t="shared" si="41"/>
        <v>0.51165089464584013</v>
      </c>
      <c r="M136" s="55">
        <f t="shared" si="41"/>
        <v>-0.99093872455947696</v>
      </c>
      <c r="N136" s="67">
        <f t="shared" si="4"/>
        <v>-0.19105127402871602</v>
      </c>
      <c r="O136" s="53">
        <v>53</v>
      </c>
    </row>
    <row r="137" spans="1:15" x14ac:dyDescent="0.2">
      <c r="A137" s="53">
        <v>1410640</v>
      </c>
      <c r="B137" s="53">
        <v>40</v>
      </c>
      <c r="C137" s="54" t="s">
        <v>57</v>
      </c>
      <c r="D137" s="55">
        <f t="shared" ref="D137:M137" si="42">(D49-D$23)/D$90</f>
        <v>3.0746710205056078</v>
      </c>
      <c r="E137" s="55">
        <f t="shared" si="42"/>
        <v>-0.54073194280612535</v>
      </c>
      <c r="F137" s="55">
        <f t="shared" si="42"/>
        <v>-6.5657553452843159E-2</v>
      </c>
      <c r="G137" s="55">
        <f t="shared" si="42"/>
        <v>-1.6726957525475115</v>
      </c>
      <c r="H137" s="55">
        <f t="shared" si="42"/>
        <v>-1.4310603590856648</v>
      </c>
      <c r="I137" s="55">
        <f t="shared" si="42"/>
        <v>1.4244730246020851</v>
      </c>
      <c r="J137" s="55">
        <f t="shared" si="42"/>
        <v>-2.8536452210847569</v>
      </c>
      <c r="K137" s="55">
        <f t="shared" si="42"/>
        <v>3.0118519204494785</v>
      </c>
      <c r="L137" s="55">
        <f t="shared" si="42"/>
        <v>0.61098883441474749</v>
      </c>
      <c r="M137" s="55">
        <f t="shared" si="42"/>
        <v>-1.6714823205650833</v>
      </c>
      <c r="N137" s="67">
        <f t="shared" si="4"/>
        <v>0.94380529921226253</v>
      </c>
      <c r="O137" s="53">
        <v>1</v>
      </c>
    </row>
    <row r="138" spans="1:15" x14ac:dyDescent="0.2">
      <c r="A138" s="53">
        <v>1410641</v>
      </c>
      <c r="B138" s="53">
        <v>41</v>
      </c>
      <c r="C138" s="54" t="s">
        <v>58</v>
      </c>
      <c r="D138" s="55">
        <f t="shared" ref="D138:M138" si="43">(D50-D$23)/D$90</f>
        <v>-0.26247191638461603</v>
      </c>
      <c r="E138" s="55">
        <f t="shared" si="43"/>
        <v>-2.4578724673005099E-2</v>
      </c>
      <c r="F138" s="55">
        <f t="shared" si="43"/>
        <v>1.2707243661462042</v>
      </c>
      <c r="G138" s="55">
        <f t="shared" si="43"/>
        <v>-2.7977753739636091</v>
      </c>
      <c r="H138" s="55">
        <f t="shared" si="43"/>
        <v>-2.5390640161668259</v>
      </c>
      <c r="I138" s="55">
        <f t="shared" si="43"/>
        <v>1.6492143550745604</v>
      </c>
      <c r="J138" s="55">
        <f t="shared" si="43"/>
        <v>-1.9335027433639109</v>
      </c>
      <c r="K138" s="55">
        <f t="shared" si="43"/>
        <v>2.0523238749965471</v>
      </c>
      <c r="L138" s="55">
        <f t="shared" si="43"/>
        <v>-1.4991448219277939</v>
      </c>
      <c r="M138" s="55">
        <f t="shared" si="43"/>
        <v>-2.2093674468573168</v>
      </c>
      <c r="N138" s="67">
        <f t="shared" si="4"/>
        <v>0.64509059582438821</v>
      </c>
      <c r="O138" s="53">
        <v>14</v>
      </c>
    </row>
    <row r="139" spans="1:15" x14ac:dyDescent="0.2">
      <c r="A139" s="53">
        <v>1410642</v>
      </c>
      <c r="B139" s="53">
        <v>42</v>
      </c>
      <c r="C139" s="54" t="s">
        <v>59</v>
      </c>
      <c r="D139" s="55">
        <f t="shared" ref="D139:M139" si="44">(D51-D$23)/D$90</f>
        <v>0.14998395221978997</v>
      </c>
      <c r="E139" s="55">
        <f t="shared" si="44"/>
        <v>-4.9157449346010199E-2</v>
      </c>
      <c r="F139" s="55">
        <f t="shared" si="44"/>
        <v>-0.26680692385832022</v>
      </c>
      <c r="G139" s="55">
        <f t="shared" si="44"/>
        <v>-0.33025550174213342</v>
      </c>
      <c r="H139" s="55">
        <f t="shared" si="44"/>
        <v>-1.7124137007406739</v>
      </c>
      <c r="I139" s="55">
        <f t="shared" si="44"/>
        <v>-1.1867541745556505</v>
      </c>
      <c r="J139" s="55">
        <f t="shared" si="44"/>
        <v>-2.1535591923049213</v>
      </c>
      <c r="K139" s="55">
        <f t="shared" si="44"/>
        <v>2.9851983636313397</v>
      </c>
      <c r="L139" s="55">
        <f t="shared" si="44"/>
        <v>1.1449715139698757</v>
      </c>
      <c r="M139" s="55">
        <f t="shared" si="44"/>
        <v>-7.1837103211915138E-2</v>
      </c>
      <c r="N139" s="67">
        <f t="shared" si="4"/>
        <v>-0.73418984280681487</v>
      </c>
      <c r="O139" s="53">
        <v>75</v>
      </c>
    </row>
    <row r="140" spans="1:15" x14ac:dyDescent="0.2">
      <c r="A140" s="53">
        <v>1410643</v>
      </c>
      <c r="B140" s="53">
        <v>43</v>
      </c>
      <c r="C140" s="54" t="s">
        <v>60</v>
      </c>
      <c r="D140" s="55">
        <f t="shared" ref="D140:M140" si="45">(D52-D$23)/D$90</f>
        <v>1.9747887042271819</v>
      </c>
      <c r="E140" s="55">
        <f t="shared" si="45"/>
        <v>-0.8356766388821909</v>
      </c>
      <c r="F140" s="55">
        <f t="shared" si="45"/>
        <v>0.18660484704721453</v>
      </c>
      <c r="G140" s="55">
        <f t="shared" si="45"/>
        <v>-1.3023674074977563</v>
      </c>
      <c r="H140" s="55">
        <f t="shared" si="45"/>
        <v>0.25310697617867162</v>
      </c>
      <c r="I140" s="55">
        <f t="shared" si="45"/>
        <v>0.54683217935840611</v>
      </c>
      <c r="J140" s="55">
        <f t="shared" si="45"/>
        <v>-1.7895579381434463</v>
      </c>
      <c r="K140" s="55">
        <f t="shared" si="45"/>
        <v>1.8657489772695877</v>
      </c>
      <c r="L140" s="55">
        <f t="shared" si="45"/>
        <v>0.16490318019224198</v>
      </c>
      <c r="M140" s="55">
        <f t="shared" si="45"/>
        <v>-1.4608745674625729</v>
      </c>
      <c r="N140" s="67">
        <f t="shared" si="4"/>
        <v>0.52003191544371585</v>
      </c>
      <c r="O140" s="53">
        <v>23</v>
      </c>
    </row>
    <row r="141" spans="1:15" x14ac:dyDescent="0.2">
      <c r="A141" s="53">
        <v>1410644</v>
      </c>
      <c r="B141" s="53">
        <v>44</v>
      </c>
      <c r="C141" s="54" t="s">
        <v>61</v>
      </c>
      <c r="D141" s="55">
        <f t="shared" ref="D141:M141" si="46">(D53-D$23)/D$90</f>
        <v>2.3559979161191378</v>
      </c>
      <c r="E141" s="55">
        <f t="shared" si="46"/>
        <v>-0.63904684149814572</v>
      </c>
      <c r="F141" s="55">
        <f t="shared" si="46"/>
        <v>0.75271008984258814</v>
      </c>
      <c r="G141" s="55">
        <f t="shared" si="46"/>
        <v>-1.9186601011253404</v>
      </c>
      <c r="H141" s="55">
        <f t="shared" si="46"/>
        <v>-1.8755409026189447</v>
      </c>
      <c r="I141" s="55">
        <f t="shared" si="46"/>
        <v>-0.55258017132837034</v>
      </c>
      <c r="J141" s="55">
        <f t="shared" si="46"/>
        <v>-2.4488763882363238</v>
      </c>
      <c r="K141" s="55">
        <f t="shared" si="46"/>
        <v>1.5192527386338075</v>
      </c>
      <c r="L141" s="55">
        <f t="shared" si="46"/>
        <v>0.59393747155297461</v>
      </c>
      <c r="M141" s="55">
        <f t="shared" si="46"/>
        <v>-0.94113260034331692</v>
      </c>
      <c r="N141" s="67">
        <f t="shared" si="4"/>
        <v>-0.12200832826452149</v>
      </c>
      <c r="O141" s="53">
        <v>52</v>
      </c>
    </row>
    <row r="142" spans="1:15" x14ac:dyDescent="0.2">
      <c r="A142" s="53">
        <v>1410645</v>
      </c>
      <c r="B142" s="53">
        <v>45</v>
      </c>
      <c r="C142" s="54" t="s">
        <v>62</v>
      </c>
      <c r="D142" s="55">
        <f t="shared" ref="D142:M142" si="47">(D54-D$23)/D$90</f>
        <v>0.79991441183885204</v>
      </c>
      <c r="E142" s="55">
        <f t="shared" si="47"/>
        <v>-1.7205107271103963</v>
      </c>
      <c r="F142" s="55">
        <f t="shared" si="47"/>
        <v>-0.51036673084130946</v>
      </c>
      <c r="G142" s="55">
        <f t="shared" si="47"/>
        <v>-2.0869660430173558</v>
      </c>
      <c r="H142" s="55">
        <f t="shared" si="47"/>
        <v>-1.091304547931629</v>
      </c>
      <c r="I142" s="55">
        <f t="shared" si="47"/>
        <v>-0.52399035970746288</v>
      </c>
      <c r="J142" s="55">
        <f t="shared" si="47"/>
        <v>-1.4771648766543555</v>
      </c>
      <c r="K142" s="55">
        <f t="shared" si="47"/>
        <v>0.85291381818038348</v>
      </c>
      <c r="L142" s="55">
        <f t="shared" si="47"/>
        <v>-1.407001457198626</v>
      </c>
      <c r="M142" s="55">
        <f t="shared" si="47"/>
        <v>-1.3802811132984527</v>
      </c>
      <c r="N142" s="67">
        <f t="shared" si="4"/>
        <v>1.590918213851078E-2</v>
      </c>
      <c r="O142" s="53">
        <v>45</v>
      </c>
    </row>
    <row r="143" spans="1:15" x14ac:dyDescent="0.2">
      <c r="A143" s="53">
        <v>1410646</v>
      </c>
      <c r="B143" s="53">
        <v>46</v>
      </c>
      <c r="C143" s="54" t="s">
        <v>63</v>
      </c>
      <c r="D143" s="55">
        <f t="shared" ref="D143:M143" si="48">(D55-D$23)/D$90</f>
        <v>0.10623863282234203</v>
      </c>
      <c r="E143" s="55">
        <f t="shared" si="48"/>
        <v>1.2535149583232863</v>
      </c>
      <c r="F143" s="55">
        <f t="shared" si="48"/>
        <v>-1.3898673601658342</v>
      </c>
      <c r="G143" s="55">
        <f t="shared" si="48"/>
        <v>-2.1278679796347899</v>
      </c>
      <c r="H143" s="55">
        <f t="shared" si="48"/>
        <v>-1.6269640039223243</v>
      </c>
      <c r="I143" s="55">
        <f t="shared" si="48"/>
        <v>0.54662811043190929</v>
      </c>
      <c r="J143" s="55">
        <f t="shared" si="48"/>
        <v>-0.13193798693331307</v>
      </c>
      <c r="K143" s="55">
        <f t="shared" si="48"/>
        <v>0.58637824999901478</v>
      </c>
      <c r="L143" s="55">
        <f t="shared" si="48"/>
        <v>0.79338341263938772</v>
      </c>
      <c r="M143" s="55">
        <f t="shared" si="48"/>
        <v>-0.57245519985155113</v>
      </c>
      <c r="N143" s="67">
        <f t="shared" si="4"/>
        <v>0.46827411704301175</v>
      </c>
      <c r="O143" s="53">
        <v>26</v>
      </c>
    </row>
    <row r="144" spans="1:15" x14ac:dyDescent="0.2">
      <c r="A144" s="53">
        <v>1410647</v>
      </c>
      <c r="B144" s="53">
        <v>47</v>
      </c>
      <c r="C144" s="54" t="s">
        <v>64</v>
      </c>
      <c r="D144" s="55">
        <f t="shared" ref="D144:M144" si="49">(D56-D$23)/D$90</f>
        <v>0.66242912230404805</v>
      </c>
      <c r="E144" s="55">
        <f t="shared" si="49"/>
        <v>0.93399153757421127</v>
      </c>
      <c r="F144" s="55">
        <f t="shared" si="49"/>
        <v>1.2791339024573622</v>
      </c>
      <c r="G144" s="55">
        <f t="shared" si="49"/>
        <v>-1.5649136222718349</v>
      </c>
      <c r="H144" s="55">
        <f t="shared" si="49"/>
        <v>-1.5511962374087576</v>
      </c>
      <c r="I144" s="55">
        <f t="shared" si="49"/>
        <v>-0.33693628927460795</v>
      </c>
      <c r="J144" s="55">
        <f t="shared" si="49"/>
        <v>-2.2543527440850033</v>
      </c>
      <c r="K144" s="55">
        <f t="shared" si="49"/>
        <v>2.2388987727235068</v>
      </c>
      <c r="L144" s="55">
        <f t="shared" si="49"/>
        <v>-0.70426528970827673</v>
      </c>
      <c r="M144" s="55">
        <f t="shared" si="49"/>
        <v>-0.22615903239362548</v>
      </c>
      <c r="N144" s="67">
        <f t="shared" si="4"/>
        <v>-0.45624464274399751</v>
      </c>
      <c r="O144" s="53">
        <v>68</v>
      </c>
    </row>
    <row r="145" spans="1:15" x14ac:dyDescent="0.2">
      <c r="A145" s="53">
        <v>1410648</v>
      </c>
      <c r="B145" s="53">
        <v>48</v>
      </c>
      <c r="C145" s="54" t="s">
        <v>65</v>
      </c>
      <c r="D145" s="55">
        <f t="shared" ref="D145:M145" si="50">(D57-D$23)/D$90</f>
        <v>2.118523325104464</v>
      </c>
      <c r="E145" s="55">
        <f t="shared" si="50"/>
        <v>-1.1797787843042711</v>
      </c>
      <c r="F145" s="55">
        <f t="shared" si="50"/>
        <v>0.3483179930319501</v>
      </c>
      <c r="G145" s="55">
        <f t="shared" si="50"/>
        <v>-2.4223342868366715</v>
      </c>
      <c r="H145" s="55">
        <f t="shared" si="50"/>
        <v>-1.6308278935393707</v>
      </c>
      <c r="I145" s="55">
        <f t="shared" si="50"/>
        <v>1.1311592540629826E-2</v>
      </c>
      <c r="J145" s="55">
        <f t="shared" si="50"/>
        <v>-1.9980284848291419</v>
      </c>
      <c r="K145" s="55">
        <f t="shared" si="50"/>
        <v>3.3583481590852586</v>
      </c>
      <c r="L145" s="55">
        <f t="shared" si="50"/>
        <v>-0.99315938010376903</v>
      </c>
      <c r="M145" s="55">
        <f t="shared" si="50"/>
        <v>-1.8862580967208387</v>
      </c>
      <c r="N145" s="67">
        <f t="shared" si="4"/>
        <v>0.36501868309852298</v>
      </c>
      <c r="O145" s="53">
        <v>30</v>
      </c>
    </row>
    <row r="146" spans="1:15" x14ac:dyDescent="0.2">
      <c r="A146" s="53">
        <v>1410649</v>
      </c>
      <c r="B146" s="53">
        <v>49</v>
      </c>
      <c r="C146" s="54" t="s">
        <v>66</v>
      </c>
      <c r="D146" s="55">
        <f t="shared" ref="D146:M146" si="51">(D58-D$23)/D$90</f>
        <v>-1.318608913265624</v>
      </c>
      <c r="E146" s="55">
        <f t="shared" si="51"/>
        <v>-0.66362556617115076</v>
      </c>
      <c r="F146" s="55">
        <f t="shared" si="51"/>
        <v>-0.39755431468045294</v>
      </c>
      <c r="G146" s="55">
        <f t="shared" si="51"/>
        <v>-0.79123138199810317</v>
      </c>
      <c r="H146" s="55">
        <f t="shared" si="51"/>
        <v>0.484318577860752</v>
      </c>
      <c r="I146" s="55">
        <f t="shared" si="51"/>
        <v>1.5557018462311893</v>
      </c>
      <c r="J146" s="55">
        <f t="shared" si="51"/>
        <v>-0.67471668313369271</v>
      </c>
      <c r="K146" s="55">
        <f t="shared" si="51"/>
        <v>0.58637824999901478</v>
      </c>
      <c r="L146" s="55">
        <f t="shared" si="51"/>
        <v>1.0077905495270976</v>
      </c>
      <c r="M146" s="55">
        <f t="shared" si="51"/>
        <v>0.92796304851119682</v>
      </c>
      <c r="N146" s="67">
        <f t="shared" si="4"/>
        <v>0.17744472079838422</v>
      </c>
      <c r="O146" s="53">
        <v>39</v>
      </c>
    </row>
    <row r="147" spans="1:15" x14ac:dyDescent="0.2">
      <c r="A147" s="53">
        <v>1410650</v>
      </c>
      <c r="B147" s="53">
        <v>50</v>
      </c>
      <c r="C147" s="54" t="s">
        <v>67</v>
      </c>
      <c r="D147" s="55">
        <f t="shared" ref="D147:M147" si="52">(D59-D$23)/D$90</f>
        <v>3.0184270384231859</v>
      </c>
      <c r="E147" s="55">
        <f t="shared" si="52"/>
        <v>-1.7696681764564066</v>
      </c>
      <c r="F147" s="55">
        <f t="shared" si="52"/>
        <v>1.984455794570346</v>
      </c>
      <c r="G147" s="55">
        <f t="shared" si="52"/>
        <v>-3.8866512541845459</v>
      </c>
      <c r="H147" s="55">
        <f t="shared" si="52"/>
        <v>-3.6348986415805076</v>
      </c>
      <c r="I147" s="55">
        <f t="shared" si="52"/>
        <v>-0.57518042521732793</v>
      </c>
      <c r="J147" s="55">
        <f t="shared" si="52"/>
        <v>-1.7740434834084722</v>
      </c>
      <c r="K147" s="55">
        <f t="shared" si="52"/>
        <v>1.6525205227244919</v>
      </c>
      <c r="L147" s="55">
        <f t="shared" si="52"/>
        <v>0.58414668900653755</v>
      </c>
      <c r="M147" s="55">
        <f t="shared" si="52"/>
        <v>-1.0097823918086271</v>
      </c>
      <c r="N147" s="67">
        <f t="shared" si="4"/>
        <v>-3.9903737930033295E-2</v>
      </c>
      <c r="O147" s="53">
        <v>48</v>
      </c>
    </row>
    <row r="148" spans="1:15" x14ac:dyDescent="0.2">
      <c r="A148" s="53">
        <v>1410651</v>
      </c>
      <c r="B148" s="53">
        <v>51</v>
      </c>
      <c r="C148" s="54" t="s">
        <v>68</v>
      </c>
      <c r="D148" s="55">
        <f t="shared" ref="D148:M148" si="53">(D60-D$23)/D$90</f>
        <v>-0.81241307452384393</v>
      </c>
      <c r="E148" s="55">
        <f t="shared" si="53"/>
        <v>-1.2535149583232863</v>
      </c>
      <c r="F148" s="55">
        <f t="shared" si="53"/>
        <v>-0.99238845494244377</v>
      </c>
      <c r="G148" s="55">
        <f t="shared" si="53"/>
        <v>2.0036421653813995E-2</v>
      </c>
      <c r="H148" s="55">
        <f t="shared" si="53"/>
        <v>-0.85685083197317635</v>
      </c>
      <c r="I148" s="55">
        <f t="shared" si="53"/>
        <v>-1.3771904765835179</v>
      </c>
      <c r="J148" s="55">
        <f t="shared" si="53"/>
        <v>-1.1614884650355439</v>
      </c>
      <c r="K148" s="55">
        <f t="shared" si="53"/>
        <v>1.1461029431798908</v>
      </c>
      <c r="L148" s="55">
        <f t="shared" si="53"/>
        <v>1.0817164581923315</v>
      </c>
      <c r="M148" s="55">
        <f t="shared" si="53"/>
        <v>-0.23582604384486547</v>
      </c>
      <c r="N148" s="67">
        <f t="shared" si="4"/>
        <v>-0.7005573673040979</v>
      </c>
      <c r="O148" s="53">
        <v>74</v>
      </c>
    </row>
    <row r="149" spans="1:15" x14ac:dyDescent="0.2">
      <c r="A149" s="53">
        <v>1410652</v>
      </c>
      <c r="B149" s="53">
        <v>52</v>
      </c>
      <c r="C149" s="54" t="s">
        <v>69</v>
      </c>
      <c r="D149" s="55">
        <f t="shared" ref="D149:M149" si="54">(D61-D$23)/D$90</f>
        <v>3.2996469488352842</v>
      </c>
      <c r="E149" s="55">
        <f t="shared" si="54"/>
        <v>0.24578724673005536</v>
      </c>
      <c r="F149" s="55">
        <f t="shared" si="54"/>
        <v>1.5295906873363072</v>
      </c>
      <c r="G149" s="55">
        <f t="shared" si="54"/>
        <v>-3.3738570420652683</v>
      </c>
      <c r="H149" s="55">
        <f t="shared" si="54"/>
        <v>-3.0844054024623024</v>
      </c>
      <c r="I149" s="55">
        <f t="shared" si="54"/>
        <v>-0.7677562225075405</v>
      </c>
      <c r="J149" s="55">
        <f t="shared" si="54"/>
        <v>-1.575699126057472</v>
      </c>
      <c r="K149" s="55">
        <f t="shared" si="54"/>
        <v>1.332677840906848</v>
      </c>
      <c r="L149" s="55">
        <f t="shared" si="54"/>
        <v>0.64476153376032341</v>
      </c>
      <c r="M149" s="55">
        <f t="shared" si="54"/>
        <v>-1.465427869957723</v>
      </c>
      <c r="N149" s="67">
        <f t="shared" si="4"/>
        <v>9.1616189671569481E-2</v>
      </c>
      <c r="O149" s="53">
        <v>41</v>
      </c>
    </row>
    <row r="150" spans="1:15" x14ac:dyDescent="0.2">
      <c r="A150" s="53">
        <v>1410653</v>
      </c>
      <c r="B150" s="53">
        <v>53</v>
      </c>
      <c r="C150" s="54" t="s">
        <v>70</v>
      </c>
      <c r="D150" s="55">
        <f t="shared" ref="D150:M150" si="55">(D62-D$23)/D$90</f>
        <v>1.893547396774794</v>
      </c>
      <c r="E150" s="55">
        <f t="shared" si="55"/>
        <v>1.5976171037453664</v>
      </c>
      <c r="F150" s="55">
        <f t="shared" si="55"/>
        <v>1.2730932496141361</v>
      </c>
      <c r="G150" s="55">
        <f t="shared" si="55"/>
        <v>-0.75944947178860933</v>
      </c>
      <c r="H150" s="55">
        <f t="shared" si="55"/>
        <v>-0.86324623547725321</v>
      </c>
      <c r="I150" s="55">
        <f t="shared" si="55"/>
        <v>-0.74810632618268347</v>
      </c>
      <c r="J150" s="55">
        <f t="shared" si="55"/>
        <v>-3.508241482749781</v>
      </c>
      <c r="K150" s="55">
        <f t="shared" si="55"/>
        <v>2.4787807840867391</v>
      </c>
      <c r="L150" s="55">
        <f t="shared" si="55"/>
        <v>0.59690770895470291</v>
      </c>
      <c r="M150" s="55">
        <f t="shared" si="55"/>
        <v>-1.2925424767573275</v>
      </c>
      <c r="N150" s="67">
        <f t="shared" si="4"/>
        <v>-0.41024747297926961</v>
      </c>
      <c r="O150" s="53">
        <v>67</v>
      </c>
    </row>
    <row r="151" spans="1:15" x14ac:dyDescent="0.2">
      <c r="A151" s="53">
        <v>1410654</v>
      </c>
      <c r="B151" s="53">
        <v>54</v>
      </c>
      <c r="C151" s="54" t="s">
        <v>71</v>
      </c>
      <c r="D151" s="55">
        <f t="shared" ref="D151:M151" si="56">(D63-D$23)/D$90</f>
        <v>2.5934725071337938</v>
      </c>
      <c r="E151" s="55">
        <f t="shared" si="56"/>
        <v>-1.9171405244944371</v>
      </c>
      <c r="F151" s="55">
        <f t="shared" si="56"/>
        <v>-0.14134732839237751</v>
      </c>
      <c r="G151" s="55">
        <f t="shared" si="56"/>
        <v>-3.1991947181313551</v>
      </c>
      <c r="H151" s="55">
        <f t="shared" si="56"/>
        <v>-2.8384044301770475</v>
      </c>
      <c r="I151" s="55">
        <f t="shared" si="56"/>
        <v>-0.22961824971667188</v>
      </c>
      <c r="J151" s="55">
        <f t="shared" si="56"/>
        <v>-0.36640935156683901</v>
      </c>
      <c r="K151" s="55">
        <f t="shared" si="56"/>
        <v>2.9851983636313397</v>
      </c>
      <c r="L151" s="55">
        <f t="shared" si="56"/>
        <v>-0.23321864043198745</v>
      </c>
      <c r="M151" s="55">
        <f t="shared" si="56"/>
        <v>-1.7733011694373586</v>
      </c>
      <c r="N151" s="67">
        <f t="shared" si="4"/>
        <v>0.61100714017508395</v>
      </c>
      <c r="O151" s="53">
        <v>16</v>
      </c>
    </row>
    <row r="152" spans="1:15" x14ac:dyDescent="0.2">
      <c r="A152" s="53">
        <v>1410655</v>
      </c>
      <c r="B152" s="53">
        <v>55</v>
      </c>
      <c r="C152" s="54" t="s">
        <v>72</v>
      </c>
      <c r="D152" s="55">
        <f t="shared" ref="D152:M152" si="57">(D64-D$23)/D$90</f>
        <v>2.1122739937619861</v>
      </c>
      <c r="E152" s="55">
        <f t="shared" si="57"/>
        <v>-0.8356766388821909</v>
      </c>
      <c r="F152" s="55">
        <f t="shared" si="57"/>
        <v>0.86579795450891039</v>
      </c>
      <c r="G152" s="55">
        <f t="shared" si="57"/>
        <v>-2.1838317780471646</v>
      </c>
      <c r="H152" s="55">
        <f t="shared" si="57"/>
        <v>-2.1106608064424037</v>
      </c>
      <c r="I152" s="55">
        <f t="shared" si="57"/>
        <v>-1.1906000517861859</v>
      </c>
      <c r="J152" s="55">
        <f t="shared" si="57"/>
        <v>-1.455681445556678</v>
      </c>
      <c r="K152" s="55">
        <f t="shared" si="57"/>
        <v>1.1994100568161636</v>
      </c>
      <c r="L152" s="55">
        <f t="shared" si="57"/>
        <v>0.83617683298280399</v>
      </c>
      <c r="M152" s="55">
        <f t="shared" si="57"/>
        <v>0.21743770684523042</v>
      </c>
      <c r="N152" s="67">
        <f t="shared" si="4"/>
        <v>-0.50781847530361524</v>
      </c>
      <c r="O152" s="53">
        <v>70</v>
      </c>
    </row>
    <row r="153" spans="1:15" x14ac:dyDescent="0.2">
      <c r="A153" s="53">
        <v>1410656</v>
      </c>
      <c r="B153" s="53">
        <v>56</v>
      </c>
      <c r="C153" s="54" t="s">
        <v>73</v>
      </c>
      <c r="D153" s="55">
        <f t="shared" ref="D153:M153" si="58">(D65-D$23)/D$90</f>
        <v>0.86865705660625403</v>
      </c>
      <c r="E153" s="55">
        <f t="shared" si="58"/>
        <v>1.4009873063613214</v>
      </c>
      <c r="F153" s="55">
        <f t="shared" si="58"/>
        <v>1.4238200404931525</v>
      </c>
      <c r="G153" s="55">
        <f t="shared" si="58"/>
        <v>-1.8579981072906984</v>
      </c>
      <c r="H153" s="55">
        <f t="shared" si="58"/>
        <v>-0.79387387246776331</v>
      </c>
      <c r="I153" s="55">
        <f t="shared" si="58"/>
        <v>-1.315649749092646</v>
      </c>
      <c r="J153" s="55">
        <f t="shared" si="58"/>
        <v>-1.0431705707076844</v>
      </c>
      <c r="K153" s="55">
        <f t="shared" si="58"/>
        <v>0.7462995909078356</v>
      </c>
      <c r="L153" s="55">
        <f t="shared" si="58"/>
        <v>-1.7755749161152941</v>
      </c>
      <c r="M153" s="55">
        <f t="shared" si="58"/>
        <v>-1.0498164283621221</v>
      </c>
      <c r="N153" s="67">
        <f t="shared" si="4"/>
        <v>-0.48485564512916379</v>
      </c>
      <c r="O153" s="53">
        <v>69</v>
      </c>
    </row>
    <row r="154" spans="1:15" x14ac:dyDescent="0.2">
      <c r="A154" s="53">
        <v>1410657</v>
      </c>
      <c r="B154" s="53">
        <v>57</v>
      </c>
      <c r="C154" s="54" t="s">
        <v>74</v>
      </c>
      <c r="D154" s="55">
        <f t="shared" ref="D154:M154" si="59">(D66-D$23)/D$90</f>
        <v>0.33121456115201803</v>
      </c>
      <c r="E154" s="55">
        <f t="shared" si="59"/>
        <v>-0.71278301551716539</v>
      </c>
      <c r="F154" s="55">
        <f t="shared" si="59"/>
        <v>0.50247834889309662</v>
      </c>
      <c r="G154" s="55">
        <f t="shared" si="59"/>
        <v>-1.2944910210545313</v>
      </c>
      <c r="H154" s="55">
        <f t="shared" si="59"/>
        <v>-1.2756165239171511</v>
      </c>
      <c r="I154" s="55">
        <f t="shared" si="59"/>
        <v>0.24942365320682081</v>
      </c>
      <c r="J154" s="55">
        <f t="shared" si="59"/>
        <v>-1.1745489310617998</v>
      </c>
      <c r="K154" s="55">
        <f t="shared" si="59"/>
        <v>3.5182694999940796</v>
      </c>
      <c r="L154" s="55">
        <f t="shared" si="59"/>
        <v>-2.3871908006481705E-2</v>
      </c>
      <c r="M154" s="55">
        <f t="shared" si="59"/>
        <v>-3.281880336887507E-2</v>
      </c>
      <c r="N154" s="67">
        <f t="shared" si="4"/>
        <v>-7.0414768419273591E-2</v>
      </c>
      <c r="O154" s="53">
        <v>49</v>
      </c>
    </row>
    <row r="155" spans="1:15" x14ac:dyDescent="0.2">
      <c r="A155" s="53">
        <v>1410658</v>
      </c>
      <c r="B155" s="53">
        <v>58</v>
      </c>
      <c r="C155" s="54" t="s">
        <v>75</v>
      </c>
      <c r="D155" s="55">
        <f t="shared" ref="D155:M155" si="60">(D67-D$23)/D$90</f>
        <v>0.99364368345607201</v>
      </c>
      <c r="E155" s="55">
        <f t="shared" si="60"/>
        <v>-0.17205107271104006</v>
      </c>
      <c r="F155" s="55">
        <f t="shared" si="60"/>
        <v>0.30188392892137356</v>
      </c>
      <c r="G155" s="55">
        <f t="shared" si="60"/>
        <v>-2.3930396565566143</v>
      </c>
      <c r="H155" s="55">
        <f t="shared" si="60"/>
        <v>-1.7907573936656032</v>
      </c>
      <c r="I155" s="55">
        <f t="shared" si="60"/>
        <v>0.36010108102707605</v>
      </c>
      <c r="J155" s="55">
        <f t="shared" si="60"/>
        <v>-0.65409530816771122</v>
      </c>
      <c r="K155" s="55">
        <f t="shared" si="60"/>
        <v>1.5459062954519438</v>
      </c>
      <c r="L155" s="55">
        <f t="shared" si="60"/>
        <v>-0.67180169499531406</v>
      </c>
      <c r="M155" s="55">
        <f t="shared" si="60"/>
        <v>-0.89458383868137681</v>
      </c>
      <c r="N155" s="67">
        <f t="shared" si="4"/>
        <v>0.34370106354822261</v>
      </c>
      <c r="O155" s="53">
        <v>31</v>
      </c>
    </row>
    <row r="156" spans="1:15" x14ac:dyDescent="0.2">
      <c r="A156" s="53">
        <v>1410659</v>
      </c>
      <c r="B156" s="53">
        <v>59</v>
      </c>
      <c r="C156" s="54" t="s">
        <v>76</v>
      </c>
      <c r="D156" s="55">
        <f t="shared" ref="D156:M156" si="61">(D68-D$23)/D$90</f>
        <v>1.131128972990888</v>
      </c>
      <c r="E156" s="55">
        <f t="shared" si="61"/>
        <v>-0.36868087009508527</v>
      </c>
      <c r="F156" s="55">
        <f t="shared" si="61"/>
        <v>1.1560704062983052</v>
      </c>
      <c r="G156" s="55">
        <f t="shared" si="61"/>
        <v>-1.6697939259631658</v>
      </c>
      <c r="H156" s="55">
        <f t="shared" si="61"/>
        <v>-0.41170410057488988</v>
      </c>
      <c r="I156" s="55">
        <f t="shared" si="61"/>
        <v>-0.9436324810369966</v>
      </c>
      <c r="J156" s="55">
        <f t="shared" si="61"/>
        <v>-0.87555616831047556</v>
      </c>
      <c r="K156" s="55">
        <f t="shared" si="61"/>
        <v>0.7462995909078356</v>
      </c>
      <c r="L156" s="55">
        <f t="shared" si="61"/>
        <v>-1.7025290777913125</v>
      </c>
      <c r="M156" s="55">
        <f t="shared" si="61"/>
        <v>-1.1090443862028572</v>
      </c>
      <c r="N156" s="67">
        <f t="shared" si="4"/>
        <v>-0.23291523510199588</v>
      </c>
      <c r="O156" s="53">
        <v>56</v>
      </c>
    </row>
    <row r="157" spans="1:15" x14ac:dyDescent="0.2">
      <c r="A157" s="53">
        <v>1410660</v>
      </c>
      <c r="B157" s="53">
        <v>60</v>
      </c>
      <c r="C157" s="54" t="s">
        <v>77</v>
      </c>
      <c r="D157" s="55">
        <f t="shared" ref="D157:M157" si="62">(D69-D$23)/D$90</f>
        <v>1.1373783043333661</v>
      </c>
      <c r="E157" s="55">
        <f t="shared" si="62"/>
        <v>1.1552000596312659</v>
      </c>
      <c r="F157" s="55">
        <f t="shared" si="62"/>
        <v>0.76596004470655343</v>
      </c>
      <c r="G157" s="55">
        <f t="shared" si="62"/>
        <v>-1.4933352331913254</v>
      </c>
      <c r="H157" s="55">
        <f t="shared" si="62"/>
        <v>-0.85813879517886005</v>
      </c>
      <c r="I157" s="55">
        <f t="shared" si="62"/>
        <v>0.73959267814361274</v>
      </c>
      <c r="J157" s="55">
        <f t="shared" si="62"/>
        <v>-1.3546050578313822</v>
      </c>
      <c r="K157" s="55">
        <f t="shared" si="62"/>
        <v>0.93287448863479505</v>
      </c>
      <c r="L157" s="55">
        <f t="shared" si="62"/>
        <v>-0.69929289228019753</v>
      </c>
      <c r="M157" s="55">
        <f t="shared" si="62"/>
        <v>-1.8060849474024236</v>
      </c>
      <c r="N157" s="67">
        <f t="shared" si="4"/>
        <v>0.54787404324257216</v>
      </c>
      <c r="O157" s="53">
        <v>19</v>
      </c>
    </row>
    <row r="158" spans="1:15" x14ac:dyDescent="0.2">
      <c r="A158" s="53">
        <v>1410661</v>
      </c>
      <c r="B158" s="53">
        <v>61</v>
      </c>
      <c r="C158" s="54" t="s">
        <v>78</v>
      </c>
      <c r="D158" s="55">
        <f t="shared" ref="D158:M158" si="63">(D70-D$23)/D$90</f>
        <v>1.9685393728846921</v>
      </c>
      <c r="E158" s="55">
        <f t="shared" si="63"/>
        <v>1.032306436266236</v>
      </c>
      <c r="F158" s="55">
        <f t="shared" si="63"/>
        <v>0.28720474769842286</v>
      </c>
      <c r="G158" s="55">
        <f t="shared" si="63"/>
        <v>-2.6293312498532906</v>
      </c>
      <c r="H158" s="55">
        <f t="shared" si="63"/>
        <v>-2.0656709192922018</v>
      </c>
      <c r="I158" s="55">
        <f t="shared" si="63"/>
        <v>-1.9843631405046538E-2</v>
      </c>
      <c r="J158" s="55">
        <f t="shared" si="63"/>
        <v>-2.0987161989435195</v>
      </c>
      <c r="K158" s="55">
        <f t="shared" si="63"/>
        <v>2.9851983636313397</v>
      </c>
      <c r="L158" s="55">
        <f t="shared" si="63"/>
        <v>-0.9546453017946942</v>
      </c>
      <c r="M158" s="55">
        <f t="shared" si="63"/>
        <v>-1.5840238872544281</v>
      </c>
      <c r="N158" s="67">
        <f t="shared" si="4"/>
        <v>0.26062032621020059</v>
      </c>
      <c r="O158" s="53">
        <v>37</v>
      </c>
    </row>
    <row r="159" spans="1:15" x14ac:dyDescent="0.2">
      <c r="A159" s="53">
        <v>1410662</v>
      </c>
      <c r="B159" s="53">
        <v>62</v>
      </c>
      <c r="C159" s="54" t="s">
        <v>79</v>
      </c>
      <c r="D159" s="55">
        <f t="shared" ref="D159:M159" si="64">(D71-D$23)/D$90</f>
        <v>-0.531193164111746</v>
      </c>
      <c r="E159" s="55">
        <f t="shared" si="64"/>
        <v>-0.12289362336502987</v>
      </c>
      <c r="F159" s="55">
        <f t="shared" si="64"/>
        <v>1.2257155802555</v>
      </c>
      <c r="G159" s="55">
        <f t="shared" si="64"/>
        <v>-2.7360079223825489</v>
      </c>
      <c r="H159" s="55">
        <f t="shared" si="64"/>
        <v>-2.3939238866437673</v>
      </c>
      <c r="I159" s="55">
        <f t="shared" si="64"/>
        <v>1.702216300423619</v>
      </c>
      <c r="J159" s="55">
        <f t="shared" si="64"/>
        <v>-2.3629091882777336</v>
      </c>
      <c r="K159" s="55">
        <f t="shared" si="64"/>
        <v>2.0256703181784106</v>
      </c>
      <c r="L159" s="55">
        <f t="shared" si="64"/>
        <v>-1.6808243430001659</v>
      </c>
      <c r="M159" s="55">
        <f t="shared" si="64"/>
        <v>-1.6512026117597682</v>
      </c>
      <c r="N159" s="67">
        <f t="shared" si="4"/>
        <v>0.45444013163742936</v>
      </c>
      <c r="O159" s="53">
        <v>27</v>
      </c>
    </row>
    <row r="160" spans="1:15" x14ac:dyDescent="0.2">
      <c r="A160" s="53">
        <v>1410663</v>
      </c>
      <c r="B160" s="53">
        <v>63</v>
      </c>
      <c r="C160" s="54" t="s">
        <v>80</v>
      </c>
      <c r="D160" s="55">
        <f t="shared" ref="D160:M160" si="65">(D72-D$23)/D$90</f>
        <v>0.76866775512640195</v>
      </c>
      <c r="E160" s="55">
        <f t="shared" si="65"/>
        <v>-0.17205107271104006</v>
      </c>
      <c r="F160" s="55">
        <f t="shared" si="65"/>
        <v>0.91353753661959158</v>
      </c>
      <c r="G160" s="55">
        <f t="shared" si="65"/>
        <v>-0.87566071738071694</v>
      </c>
      <c r="H160" s="55">
        <f t="shared" si="65"/>
        <v>-0.9409681530615116</v>
      </c>
      <c r="I160" s="55">
        <f t="shared" si="65"/>
        <v>-1.3396996702898423</v>
      </c>
      <c r="J160" s="55">
        <f t="shared" si="65"/>
        <v>-0.47364021344839735</v>
      </c>
      <c r="K160" s="55">
        <f t="shared" si="65"/>
        <v>0.39980335227205532</v>
      </c>
      <c r="L160" s="55">
        <f t="shared" si="65"/>
        <v>-0.47819722079896637</v>
      </c>
      <c r="M160" s="55">
        <f t="shared" si="65"/>
        <v>0.24202554031903048</v>
      </c>
      <c r="N160" s="67">
        <f t="shared" si="4"/>
        <v>-0.63138459859000151</v>
      </c>
      <c r="O160" s="53">
        <v>73</v>
      </c>
    </row>
    <row r="161" spans="1:15" x14ac:dyDescent="0.2">
      <c r="A161" s="53">
        <v>1410664</v>
      </c>
      <c r="B161" s="53">
        <v>64</v>
      </c>
      <c r="C161" s="54" t="s">
        <v>81</v>
      </c>
      <c r="D161" s="55">
        <f t="shared" ref="D161:M161" si="66">(D73-D$23)/D$90</f>
        <v>0.36871054920696406</v>
      </c>
      <c r="E161" s="55">
        <f t="shared" si="66"/>
        <v>0.90941281290120624</v>
      </c>
      <c r="F161" s="55">
        <f t="shared" si="66"/>
        <v>0.12607987444155697</v>
      </c>
      <c r="G161" s="55">
        <f t="shared" si="66"/>
        <v>-3.0051868836351372</v>
      </c>
      <c r="H161" s="55">
        <f t="shared" si="66"/>
        <v>-1.7573591753665403</v>
      </c>
      <c r="I161" s="55">
        <f t="shared" si="66"/>
        <v>-1.4726395580088403</v>
      </c>
      <c r="J161" s="55">
        <f t="shared" si="66"/>
        <v>-9.0912894405610914E-2</v>
      </c>
      <c r="K161" s="55">
        <f t="shared" si="66"/>
        <v>2.7186627954499714</v>
      </c>
      <c r="L161" s="55">
        <f t="shared" si="66"/>
        <v>0.42012357915554938</v>
      </c>
      <c r="M161" s="55">
        <f t="shared" si="66"/>
        <v>0.2082610510473154</v>
      </c>
      <c r="N161" s="67">
        <f t="shared" si="4"/>
        <v>-0.60164637263695198</v>
      </c>
      <c r="O161" s="53">
        <v>71</v>
      </c>
    </row>
    <row r="162" spans="1:15" x14ac:dyDescent="0.2">
      <c r="A162" s="53">
        <v>1410665</v>
      </c>
      <c r="B162" s="53">
        <v>65</v>
      </c>
      <c r="C162" s="54" t="s">
        <v>82</v>
      </c>
      <c r="D162" s="55">
        <f t="shared" ref="D162:M162" si="67">(D74-D$23)/D$90</f>
        <v>1.8560514087198421</v>
      </c>
      <c r="E162" s="55">
        <f t="shared" si="67"/>
        <v>0.51615321813311588</v>
      </c>
      <c r="F162" s="55">
        <f t="shared" si="67"/>
        <v>1.2813580208244759</v>
      </c>
      <c r="G162" s="55">
        <f t="shared" si="67"/>
        <v>-0.32003001758777488</v>
      </c>
      <c r="H162" s="55">
        <f t="shared" si="67"/>
        <v>-0.16379338974327892</v>
      </c>
      <c r="I162" s="55">
        <f t="shared" si="67"/>
        <v>0.74288680364326565</v>
      </c>
      <c r="J162" s="55">
        <f t="shared" si="67"/>
        <v>-3.8641666602250466</v>
      </c>
      <c r="K162" s="55">
        <f t="shared" si="67"/>
        <v>3.0918125909038876</v>
      </c>
      <c r="L162" s="55">
        <f t="shared" si="67"/>
        <v>1.2425493130562786</v>
      </c>
      <c r="M162" s="55">
        <f t="shared" si="67"/>
        <v>-0.94820773191270191</v>
      </c>
      <c r="N162" s="67">
        <f t="shared" si="4"/>
        <v>5.7443178031618358E-2</v>
      </c>
      <c r="O162" s="53">
        <v>44</v>
      </c>
    </row>
    <row r="163" spans="1:15" x14ac:dyDescent="0.2">
      <c r="A163" s="53">
        <v>1410666</v>
      </c>
      <c r="B163" s="53">
        <v>66</v>
      </c>
      <c r="C163" s="54" t="s">
        <v>83</v>
      </c>
      <c r="D163" s="55">
        <f t="shared" ref="D163:M163" si="68">(D75-D$23)/D$90</f>
        <v>0.89365438197622604</v>
      </c>
      <c r="E163" s="55">
        <f t="shared" si="68"/>
        <v>-1.007727711593231</v>
      </c>
      <c r="F163" s="55">
        <f t="shared" si="68"/>
        <v>0.96628204307946419</v>
      </c>
      <c r="G163" s="55">
        <f t="shared" si="68"/>
        <v>-0.44370310296819843</v>
      </c>
      <c r="H163" s="55">
        <f t="shared" si="68"/>
        <v>-0.53632564385570336</v>
      </c>
      <c r="I163" s="55">
        <f t="shared" si="68"/>
        <v>-0.32879539454338691</v>
      </c>
      <c r="J163" s="55">
        <f t="shared" si="68"/>
        <v>-1.6755164861634737</v>
      </c>
      <c r="K163" s="55">
        <f t="shared" si="68"/>
        <v>1.1727564999980273</v>
      </c>
      <c r="L163" s="55">
        <f t="shared" si="68"/>
        <v>-0.92258873961456189</v>
      </c>
      <c r="M163" s="55">
        <f t="shared" si="68"/>
        <v>0.26318088421956554</v>
      </c>
      <c r="N163" s="67">
        <f t="shared" ref="N163:N175" si="69">0.15*D163+(-0.1*F163)+0.4*I163+0.15*J163+(-0.2*M163)</f>
        <v>-0.39806185459730148</v>
      </c>
      <c r="O163" s="53">
        <v>66</v>
      </c>
    </row>
    <row r="164" spans="1:15" x14ac:dyDescent="0.2">
      <c r="A164" s="53">
        <v>1410667</v>
      </c>
      <c r="B164" s="53">
        <v>67</v>
      </c>
      <c r="C164" s="54" t="s">
        <v>84</v>
      </c>
      <c r="D164" s="55">
        <f t="shared" ref="D164:M164" si="70">(D76-D$23)/D$90</f>
        <v>1.54983417293779</v>
      </c>
      <c r="E164" s="55">
        <f t="shared" si="70"/>
        <v>-0.34410214542208012</v>
      </c>
      <c r="F164" s="55">
        <f t="shared" si="70"/>
        <v>0.80663640594368458</v>
      </c>
      <c r="G164" s="55">
        <f t="shared" si="70"/>
        <v>-1.2750073282739296</v>
      </c>
      <c r="H164" s="55">
        <f t="shared" si="70"/>
        <v>-0.38345773509855396</v>
      </c>
      <c r="I164" s="55">
        <f t="shared" si="70"/>
        <v>0.91573590671442195</v>
      </c>
      <c r="J164" s="55">
        <f t="shared" si="70"/>
        <v>-1.3927132496134378</v>
      </c>
      <c r="K164" s="55">
        <f t="shared" si="70"/>
        <v>1.0661422727254795</v>
      </c>
      <c r="L164" s="55">
        <f t="shared" si="70"/>
        <v>-0.73499074549726384</v>
      </c>
      <c r="M164" s="55">
        <f t="shared" si="70"/>
        <v>-1.6881894381818934</v>
      </c>
      <c r="N164" s="67">
        <f t="shared" si="69"/>
        <v>0.64683674822643189</v>
      </c>
      <c r="O164" s="53">
        <v>13</v>
      </c>
    </row>
    <row r="165" spans="1:15" x14ac:dyDescent="0.2">
      <c r="A165" s="53">
        <v>1410668</v>
      </c>
      <c r="B165" s="53">
        <v>68</v>
      </c>
      <c r="C165" s="54" t="s">
        <v>85</v>
      </c>
      <c r="D165" s="55">
        <f t="shared" ref="D165:M165" si="71">(D77-D$23)/D$90</f>
        <v>1.24986626849821</v>
      </c>
      <c r="E165" s="55">
        <f t="shared" si="71"/>
        <v>9.8314898692020397E-2</v>
      </c>
      <c r="F165" s="55">
        <f t="shared" si="71"/>
        <v>1.6647986594076233E-2</v>
      </c>
      <c r="G165" s="55">
        <f t="shared" si="71"/>
        <v>-0.89224258357697916</v>
      </c>
      <c r="H165" s="55">
        <f t="shared" si="71"/>
        <v>0.6629013382072052</v>
      </c>
      <c r="I165" s="55">
        <f t="shared" si="71"/>
        <v>-0.18430528002705018</v>
      </c>
      <c r="J165" s="55">
        <f t="shared" si="71"/>
        <v>-0.69458149526483204</v>
      </c>
      <c r="K165" s="55">
        <f t="shared" si="71"/>
        <v>0.79960670454411065</v>
      </c>
      <c r="L165" s="55">
        <f t="shared" si="71"/>
        <v>-0.86668227118647834</v>
      </c>
      <c r="M165" s="55">
        <f t="shared" si="71"/>
        <v>-0.33477280960481565</v>
      </c>
      <c r="N165" s="67">
        <f t="shared" si="69"/>
        <v>7.4860367235742117E-2</v>
      </c>
      <c r="O165" s="53">
        <v>42</v>
      </c>
    </row>
    <row r="166" spans="1:15" x14ac:dyDescent="0.2">
      <c r="A166" s="53">
        <v>1410669</v>
      </c>
      <c r="B166" s="53">
        <v>69</v>
      </c>
      <c r="C166" s="54" t="s">
        <v>86</v>
      </c>
      <c r="D166" s="55">
        <f t="shared" ref="D166:M166" si="72">(D78-D$23)/D$90</f>
        <v>0.50619583874176799</v>
      </c>
      <c r="E166" s="55">
        <f t="shared" si="72"/>
        <v>-0.81109791420918576</v>
      </c>
      <c r="F166" s="55">
        <f t="shared" si="72"/>
        <v>-0.17163324032061136</v>
      </c>
      <c r="G166" s="55">
        <f t="shared" si="72"/>
        <v>-1.6065064699807843</v>
      </c>
      <c r="H166" s="55">
        <f t="shared" si="72"/>
        <v>-1.0938360618186578</v>
      </c>
      <c r="I166" s="55">
        <f t="shared" si="72"/>
        <v>0.90961542149519281</v>
      </c>
      <c r="J166" s="55">
        <f t="shared" si="72"/>
        <v>-1.1337967966369309</v>
      </c>
      <c r="K166" s="55">
        <f t="shared" si="72"/>
        <v>0.26653556818137103</v>
      </c>
      <c r="L166" s="55">
        <f t="shared" si="72"/>
        <v>-0.91225891398410675</v>
      </c>
      <c r="M166" s="55">
        <f t="shared" si="72"/>
        <v>-1.2880942504736075</v>
      </c>
      <c r="N166" s="67">
        <f t="shared" si="69"/>
        <v>0.54448819904058543</v>
      </c>
      <c r="O166" s="53">
        <v>20</v>
      </c>
    </row>
    <row r="167" spans="1:15" x14ac:dyDescent="0.2">
      <c r="A167" s="53">
        <v>1410670</v>
      </c>
      <c r="B167" s="53">
        <v>70</v>
      </c>
      <c r="C167" s="54" t="s">
        <v>87</v>
      </c>
      <c r="D167" s="55">
        <f t="shared" ref="D167:M167" si="73">(D79-D$23)/D$90</f>
        <v>-4.9994650739931985E-2</v>
      </c>
      <c r="E167" s="55">
        <f t="shared" si="73"/>
        <v>0.8356766388821909</v>
      </c>
      <c r="F167" s="55">
        <f t="shared" si="73"/>
        <v>1.337342633449931</v>
      </c>
      <c r="G167" s="55">
        <f t="shared" si="73"/>
        <v>-3.3025550174213585</v>
      </c>
      <c r="H167" s="55">
        <f t="shared" si="73"/>
        <v>-2.6123002687933621</v>
      </c>
      <c r="I167" s="55">
        <f t="shared" si="73"/>
        <v>1.8055131493581009</v>
      </c>
      <c r="J167" s="55">
        <f t="shared" si="73"/>
        <v>-2.6386409599208185</v>
      </c>
      <c r="K167" s="55">
        <f t="shared" si="73"/>
        <v>3.225080374994572</v>
      </c>
      <c r="L167" s="55">
        <f t="shared" si="73"/>
        <v>-1.5739728026928119</v>
      </c>
      <c r="M167" s="55">
        <f t="shared" si="73"/>
        <v>-2.082400358050299</v>
      </c>
      <c r="N167" s="67">
        <f t="shared" si="69"/>
        <v>0.60165572640919462</v>
      </c>
      <c r="O167" s="53">
        <v>17</v>
      </c>
    </row>
    <row r="168" spans="1:15" x14ac:dyDescent="0.2">
      <c r="A168" s="53">
        <v>1410671</v>
      </c>
      <c r="B168" s="53">
        <v>71</v>
      </c>
      <c r="C168" s="54" t="s">
        <v>88</v>
      </c>
      <c r="D168" s="55">
        <f t="shared" ref="D168:M168" si="74">(D80-D$23)/D$90</f>
        <v>1.6935687938150841</v>
      </c>
      <c r="E168" s="55">
        <f t="shared" si="74"/>
        <v>0.81109791420918576</v>
      </c>
      <c r="F168" s="55">
        <f t="shared" si="74"/>
        <v>-1.1666132537769727</v>
      </c>
      <c r="G168" s="55">
        <f t="shared" si="74"/>
        <v>-2.2389664831497211</v>
      </c>
      <c r="H168" s="55">
        <f t="shared" si="74"/>
        <v>-2.4195943257087391</v>
      </c>
      <c r="I168" s="55">
        <f t="shared" si="74"/>
        <v>-0.5556821066165859</v>
      </c>
      <c r="J168" s="55">
        <f t="shared" si="74"/>
        <v>-0.13225069184305774</v>
      </c>
      <c r="K168" s="55">
        <f t="shared" si="74"/>
        <v>3.491615943175943</v>
      </c>
      <c r="L168" s="55">
        <f t="shared" si="74"/>
        <v>2.4227236406762667</v>
      </c>
      <c r="M168" s="55">
        <f t="shared" si="74"/>
        <v>0.59010800337120617</v>
      </c>
      <c r="N168" s="67">
        <f t="shared" si="69"/>
        <v>1.056459735262559E-2</v>
      </c>
      <c r="O168" s="53">
        <v>46</v>
      </c>
    </row>
    <row r="169" spans="1:15" x14ac:dyDescent="0.2">
      <c r="A169" s="53">
        <v>1410672</v>
      </c>
      <c r="B169" s="53">
        <v>72</v>
      </c>
      <c r="C169" s="54" t="s">
        <v>89</v>
      </c>
      <c r="D169" s="55">
        <f t="shared" ref="D169:M169" si="75">(D81-D$23)/D$90</f>
        <v>2.7309577966685978</v>
      </c>
      <c r="E169" s="55">
        <f t="shared" si="75"/>
        <v>-0.46699576878710564</v>
      </c>
      <c r="F169" s="55">
        <f t="shared" si="75"/>
        <v>-0.66337686217413783</v>
      </c>
      <c r="G169" s="55">
        <f t="shared" si="75"/>
        <v>-1.7250668132840254</v>
      </c>
      <c r="H169" s="55">
        <f t="shared" si="75"/>
        <v>-1.2113960137303896</v>
      </c>
      <c r="I169" s="55">
        <f t="shared" si="75"/>
        <v>0.94940478614228085</v>
      </c>
      <c r="J169" s="55">
        <f t="shared" si="75"/>
        <v>-2.5646093109249635</v>
      </c>
      <c r="K169" s="55">
        <f t="shared" si="75"/>
        <v>2.3188594431779159</v>
      </c>
      <c r="L169" s="55">
        <f t="shared" si="75"/>
        <v>0.31407510303458874</v>
      </c>
      <c r="M169" s="55">
        <f t="shared" si="75"/>
        <v>-1.6512726625673884</v>
      </c>
      <c r="N169" s="67">
        <f t="shared" si="69"/>
        <v>0.80130640604934911</v>
      </c>
      <c r="O169" s="53">
        <v>5</v>
      </c>
    </row>
    <row r="170" spans="1:15" x14ac:dyDescent="0.2">
      <c r="A170" s="53">
        <v>1410673</v>
      </c>
      <c r="B170" s="53">
        <v>73</v>
      </c>
      <c r="C170" s="54" t="s">
        <v>90</v>
      </c>
      <c r="D170" s="55">
        <f t="shared" ref="D170:M170" si="76">(D82-D$23)/D$90</f>
        <v>1.98103803556966</v>
      </c>
      <c r="E170" s="55">
        <f t="shared" si="76"/>
        <v>-0.9339915375742156</v>
      </c>
      <c r="F170" s="55">
        <f t="shared" si="76"/>
        <v>6.0453906101619583E-2</v>
      </c>
      <c r="G170" s="55">
        <f t="shared" si="76"/>
        <v>-2.0007403387968146</v>
      </c>
      <c r="H170" s="55">
        <f t="shared" si="76"/>
        <v>-2.653426266326516</v>
      </c>
      <c r="I170" s="55">
        <f t="shared" si="76"/>
        <v>7.0885201717069621E-2</v>
      </c>
      <c r="J170" s="55">
        <f t="shared" si="76"/>
        <v>-1.5181377981431339</v>
      </c>
      <c r="K170" s="55">
        <f t="shared" si="76"/>
        <v>1.4659456249975347</v>
      </c>
      <c r="L170" s="55">
        <f t="shared" si="76"/>
        <v>1.1154891575379073</v>
      </c>
      <c r="M170" s="55">
        <f t="shared" si="76"/>
        <v>-0.50149373173485601</v>
      </c>
      <c r="N170" s="67">
        <f t="shared" si="69"/>
        <v>0.19204247203761604</v>
      </c>
      <c r="O170" s="53">
        <v>38</v>
      </c>
    </row>
    <row r="171" spans="1:15" x14ac:dyDescent="0.2">
      <c r="A171" s="53">
        <v>1410674</v>
      </c>
      <c r="B171" s="53">
        <v>74</v>
      </c>
      <c r="C171" s="54" t="s">
        <v>91</v>
      </c>
      <c r="D171" s="55">
        <f t="shared" ref="D171:M171" si="77">(D83-D$23)/D$90</f>
        <v>0.76241842378389413</v>
      </c>
      <c r="E171" s="55">
        <f t="shared" si="77"/>
        <v>-0.95857026224722075</v>
      </c>
      <c r="F171" s="55">
        <f t="shared" si="77"/>
        <v>-0.46349837142827877</v>
      </c>
      <c r="G171" s="55">
        <f t="shared" si="77"/>
        <v>-2.4883853871851018</v>
      </c>
      <c r="H171" s="55">
        <f t="shared" si="77"/>
        <v>-1.9352757478479872</v>
      </c>
      <c r="I171" s="55">
        <f t="shared" si="77"/>
        <v>-1.7311934117499022</v>
      </c>
      <c r="J171" s="55">
        <f t="shared" si="77"/>
        <v>-1.0341410825729545</v>
      </c>
      <c r="K171" s="55">
        <f t="shared" si="77"/>
        <v>0.87956737499851989</v>
      </c>
      <c r="L171" s="55">
        <f t="shared" si="77"/>
        <v>1.2578405352355468</v>
      </c>
      <c r="M171" s="55">
        <f t="shared" si="77"/>
        <v>0.50944449839946604</v>
      </c>
      <c r="N171" s="67">
        <f t="shared" si="69"/>
        <v>-0.78877482605538529</v>
      </c>
      <c r="O171" s="53">
        <v>76</v>
      </c>
    </row>
    <row r="172" spans="1:15" x14ac:dyDescent="0.2">
      <c r="A172" s="53">
        <v>1410675</v>
      </c>
      <c r="B172" s="53">
        <v>75</v>
      </c>
      <c r="C172" s="54" t="s">
        <v>92</v>
      </c>
      <c r="D172" s="55">
        <f t="shared" ref="D172:M172" si="78">(D84-D$23)/D$90</f>
        <v>1.2623649311831959</v>
      </c>
      <c r="E172" s="55">
        <f t="shared" si="78"/>
        <v>-0.68820429084415591</v>
      </c>
      <c r="F172" s="55">
        <f t="shared" si="78"/>
        <v>-0.45538757764335452</v>
      </c>
      <c r="G172" s="55">
        <f t="shared" si="78"/>
        <v>-3.1603655147884484</v>
      </c>
      <c r="H172" s="55">
        <f t="shared" si="78"/>
        <v>-2.5390640161668259</v>
      </c>
      <c r="I172" s="55">
        <f t="shared" si="78"/>
        <v>0.15582778685473972</v>
      </c>
      <c r="J172" s="55">
        <f t="shared" si="78"/>
        <v>-2.047702738615151</v>
      </c>
      <c r="K172" s="55">
        <f t="shared" si="78"/>
        <v>1.6525205227244919</v>
      </c>
      <c r="L172" s="55">
        <f t="shared" si="78"/>
        <v>0.81912547012103265</v>
      </c>
      <c r="M172" s="55">
        <f t="shared" si="78"/>
        <v>-1.5527111762493331</v>
      </c>
      <c r="N172" s="67">
        <f t="shared" si="69"/>
        <v>0.30061143664130469</v>
      </c>
      <c r="O172" s="53">
        <v>34</v>
      </c>
    </row>
    <row r="173" spans="1:15" x14ac:dyDescent="0.2">
      <c r="A173" s="53">
        <v>1410676</v>
      </c>
      <c r="B173" s="53">
        <v>76</v>
      </c>
      <c r="C173" s="54" t="s">
        <v>93</v>
      </c>
      <c r="D173" s="55">
        <f t="shared" ref="D173:M173" si="79">(D85-D$23)/D$90</f>
        <v>1.506088853540348</v>
      </c>
      <c r="E173" s="55">
        <f t="shared" si="79"/>
        <v>9.8314898692020397E-2</v>
      </c>
      <c r="F173" s="55">
        <f t="shared" si="79"/>
        <v>-0.53099575770788232</v>
      </c>
      <c r="G173" s="55">
        <f t="shared" si="79"/>
        <v>-1.0233775087457184</v>
      </c>
      <c r="H173" s="55">
        <f t="shared" si="79"/>
        <v>-1.0636799577959688</v>
      </c>
      <c r="I173" s="55">
        <f t="shared" si="79"/>
        <v>0.44221858535849839</v>
      </c>
      <c r="J173" s="55">
        <f t="shared" si="79"/>
        <v>-2.0915828516093584</v>
      </c>
      <c r="K173" s="55">
        <f t="shared" si="79"/>
        <v>1.8657489772695877</v>
      </c>
      <c r="L173" s="55">
        <f t="shared" si="79"/>
        <v>1.1778641429741994</v>
      </c>
      <c r="M173" s="55">
        <f t="shared" si="79"/>
        <v>-1.3354485964231477</v>
      </c>
      <c r="N173" s="67">
        <f t="shared" si="69"/>
        <v>0.40925262948846558</v>
      </c>
      <c r="O173" s="53">
        <v>28</v>
      </c>
    </row>
    <row r="174" spans="1:15" x14ac:dyDescent="0.2">
      <c r="A174" s="53">
        <v>1410677</v>
      </c>
      <c r="B174" s="53">
        <v>77</v>
      </c>
      <c r="C174" s="54" t="s">
        <v>94</v>
      </c>
      <c r="D174" s="55">
        <f t="shared" ref="D174:M174" si="80">(D86-D$23)/D$90</f>
        <v>1.149876967018352</v>
      </c>
      <c r="E174" s="55">
        <f t="shared" si="80"/>
        <v>-1.007727711593231</v>
      </c>
      <c r="F174" s="55">
        <f t="shared" si="80"/>
        <v>2.2450461365065544</v>
      </c>
      <c r="G174" s="55">
        <f t="shared" si="80"/>
        <v>-1.211996236728148</v>
      </c>
      <c r="H174" s="55">
        <f t="shared" si="80"/>
        <v>-1.0797128790804915</v>
      </c>
      <c r="I174" s="55">
        <f t="shared" si="80"/>
        <v>-0.45345476557094733</v>
      </c>
      <c r="J174" s="55">
        <f t="shared" si="80"/>
        <v>-2.1218528139676671</v>
      </c>
      <c r="K174" s="55">
        <f t="shared" si="80"/>
        <v>0.21322845454509587</v>
      </c>
      <c r="L174" s="55">
        <f t="shared" si="80"/>
        <v>-0.89441548781520663</v>
      </c>
      <c r="M174" s="55">
        <f t="shared" si="80"/>
        <v>0.26177986806721054</v>
      </c>
      <c r="N174" s="67">
        <f t="shared" si="69"/>
        <v>-0.60403887053487371</v>
      </c>
      <c r="O174" s="53">
        <v>72</v>
      </c>
    </row>
    <row r="175" spans="1:15" x14ac:dyDescent="0.2">
      <c r="A175" s="53">
        <v>1410678</v>
      </c>
      <c r="B175" s="53">
        <v>78</v>
      </c>
      <c r="C175" s="54" t="s">
        <v>95</v>
      </c>
      <c r="D175" s="55">
        <f t="shared" ref="D175:M175" si="81">(D87-D$23)/D$90</f>
        <v>1.2998609192381421</v>
      </c>
      <c r="E175" s="55">
        <f t="shared" si="81"/>
        <v>-2.236663945243512</v>
      </c>
      <c r="F175" s="55">
        <f t="shared" si="81"/>
        <v>5.9874082391452168</v>
      </c>
      <c r="G175" s="55">
        <f t="shared" si="81"/>
        <v>-1.1449778608516086</v>
      </c>
      <c r="H175" s="55">
        <f t="shared" si="81"/>
        <v>-2.1517423914512239</v>
      </c>
      <c r="I175" s="55">
        <f t="shared" si="81"/>
        <v>1.3405050248017143</v>
      </c>
      <c r="J175" s="55">
        <f t="shared" si="81"/>
        <v>-5.9597195120256661</v>
      </c>
      <c r="K175" s="55">
        <f t="shared" si="81"/>
        <v>0.10661422727254793</v>
      </c>
      <c r="L175" s="55">
        <f t="shared" si="81"/>
        <v>0.54454352365016212</v>
      </c>
      <c r="M175" s="55">
        <f t="shared" si="81"/>
        <v>3.439319527008267</v>
      </c>
      <c r="N175" s="67">
        <f t="shared" si="69"/>
        <v>-1.4493815083136179</v>
      </c>
      <c r="O175" s="53">
        <v>78</v>
      </c>
    </row>
    <row r="176" spans="1:15" x14ac:dyDescent="0.2">
      <c r="A176" s="70" t="s">
        <v>119</v>
      </c>
    </row>
    <row r="179" spans="1:5" x14ac:dyDescent="0.2">
      <c r="A179" s="38" t="s">
        <v>101</v>
      </c>
      <c r="B179" s="39"/>
      <c r="C179" s="39"/>
      <c r="D179" s="39"/>
      <c r="E179" s="39"/>
    </row>
    <row r="180" spans="1:5" x14ac:dyDescent="0.2">
      <c r="A180" s="41" t="s">
        <v>102</v>
      </c>
      <c r="B180" s="41" t="s">
        <v>103</v>
      </c>
      <c r="C180" s="41" t="s">
        <v>104</v>
      </c>
      <c r="D180" s="39"/>
      <c r="E180" s="39"/>
    </row>
    <row r="181" spans="1:5" x14ac:dyDescent="0.2">
      <c r="A181" s="42" t="s">
        <v>105</v>
      </c>
      <c r="B181" s="42" t="s">
        <v>106</v>
      </c>
      <c r="C181" s="42">
        <v>15</v>
      </c>
      <c r="D181" s="39"/>
      <c r="E181" s="39"/>
    </row>
    <row r="182" spans="1:5" x14ac:dyDescent="0.2">
      <c r="A182" s="42" t="s">
        <v>107</v>
      </c>
      <c r="B182" s="42" t="s">
        <v>108</v>
      </c>
      <c r="C182" s="42">
        <v>20</v>
      </c>
      <c r="D182" s="39"/>
      <c r="E182" s="39"/>
    </row>
    <row r="183" spans="1:5" x14ac:dyDescent="0.2">
      <c r="A183" s="42" t="s">
        <v>109</v>
      </c>
      <c r="B183" s="42" t="s">
        <v>110</v>
      </c>
      <c r="C183" s="42">
        <v>30</v>
      </c>
      <c r="D183" s="39"/>
      <c r="E183" s="39"/>
    </row>
    <row r="184" spans="1:5" x14ac:dyDescent="0.2">
      <c r="A184" s="42" t="s">
        <v>111</v>
      </c>
      <c r="B184" s="42" t="s">
        <v>112</v>
      </c>
      <c r="C184" s="42">
        <v>20</v>
      </c>
      <c r="D184" s="39"/>
      <c r="E184" s="39"/>
    </row>
    <row r="185" spans="1:5" x14ac:dyDescent="0.2">
      <c r="A185" s="42" t="s">
        <v>113</v>
      </c>
      <c r="B185" s="42" t="s">
        <v>114</v>
      </c>
      <c r="C185" s="42">
        <v>15</v>
      </c>
      <c r="D185" s="39"/>
      <c r="E185" s="39"/>
    </row>
    <row r="186" spans="1:5" x14ac:dyDescent="0.2">
      <c r="A186" s="43"/>
      <c r="B186" s="39"/>
      <c r="C186" s="39"/>
      <c r="D186" s="39"/>
      <c r="E186" s="39"/>
    </row>
    <row r="187" spans="1:5" ht="41.25" customHeight="1" thickBot="1" x14ac:dyDescent="0.25">
      <c r="A187" s="44" t="s">
        <v>5</v>
      </c>
      <c r="B187" s="44" t="s">
        <v>6</v>
      </c>
      <c r="C187" s="31" t="s">
        <v>7</v>
      </c>
      <c r="D187" s="61" t="s">
        <v>120</v>
      </c>
      <c r="E187" s="61" t="s">
        <v>115</v>
      </c>
    </row>
    <row r="188" spans="1:5" x14ac:dyDescent="0.2">
      <c r="A188" s="58">
        <v>1410601</v>
      </c>
      <c r="B188" s="58">
        <v>1</v>
      </c>
      <c r="C188" s="59" t="s">
        <v>18</v>
      </c>
      <c r="D188" s="60">
        <v>67.156502571638498</v>
      </c>
      <c r="E188" s="58" t="str">
        <f t="shared" ref="E188:E251" si="82">IF(D188&gt;71.55,"A",IF(D188&gt;70.43,"B",IF(D188&gt;69.1,"C",IF(D188&gt;67.94,"D",IF(D188&lt;67.93,"F")))))</f>
        <v>F</v>
      </c>
    </row>
    <row r="189" spans="1:5" x14ac:dyDescent="0.2">
      <c r="A189" s="53">
        <v>1410602</v>
      </c>
      <c r="B189" s="53">
        <v>2</v>
      </c>
      <c r="C189" s="54" t="s">
        <v>19</v>
      </c>
      <c r="D189" s="55">
        <v>69.839519784392991</v>
      </c>
      <c r="E189" s="53" t="str">
        <f t="shared" si="82"/>
        <v>C</v>
      </c>
    </row>
    <row r="190" spans="1:5" x14ac:dyDescent="0.2">
      <c r="A190" s="53">
        <v>1410603</v>
      </c>
      <c r="B190" s="53">
        <v>3</v>
      </c>
      <c r="C190" s="54" t="s">
        <v>20</v>
      </c>
      <c r="D190" s="55">
        <v>68.878550440744363</v>
      </c>
      <c r="E190" s="53" t="str">
        <f t="shared" si="82"/>
        <v>D</v>
      </c>
    </row>
    <row r="191" spans="1:5" x14ac:dyDescent="0.2">
      <c r="A191" s="53">
        <v>1410604</v>
      </c>
      <c r="B191" s="53">
        <v>4</v>
      </c>
      <c r="C191" s="54" t="s">
        <v>21</v>
      </c>
      <c r="D191" s="55">
        <v>68.12890577135154</v>
      </c>
      <c r="E191" s="53" t="str">
        <f t="shared" si="82"/>
        <v>D</v>
      </c>
    </row>
    <row r="192" spans="1:5" x14ac:dyDescent="0.2">
      <c r="A192" s="53">
        <v>1410605</v>
      </c>
      <c r="B192" s="53">
        <v>5</v>
      </c>
      <c r="C192" s="54" t="s">
        <v>22</v>
      </c>
      <c r="D192" s="55">
        <v>66.40107869575877</v>
      </c>
      <c r="E192" s="53" t="str">
        <f t="shared" si="82"/>
        <v>F</v>
      </c>
    </row>
    <row r="193" spans="1:5" x14ac:dyDescent="0.2">
      <c r="A193" s="53">
        <v>1410606</v>
      </c>
      <c r="B193" s="53">
        <v>6</v>
      </c>
      <c r="C193" s="54" t="s">
        <v>23</v>
      </c>
      <c r="D193" s="55">
        <v>68.337213576767553</v>
      </c>
      <c r="E193" s="53" t="str">
        <f t="shared" si="82"/>
        <v>D</v>
      </c>
    </row>
    <row r="194" spans="1:5" x14ac:dyDescent="0.2">
      <c r="A194" s="53">
        <v>1410607</v>
      </c>
      <c r="B194" s="53">
        <v>7</v>
      </c>
      <c r="C194" s="54" t="s">
        <v>24</v>
      </c>
      <c r="D194" s="55">
        <v>67.974016423581332</v>
      </c>
      <c r="E194" s="53" t="str">
        <f t="shared" si="82"/>
        <v>D</v>
      </c>
    </row>
    <row r="195" spans="1:5" x14ac:dyDescent="0.2">
      <c r="A195" s="53">
        <v>1410608</v>
      </c>
      <c r="B195" s="53">
        <v>8</v>
      </c>
      <c r="C195" s="54" t="s">
        <v>25</v>
      </c>
      <c r="D195" s="55">
        <v>63.252052444553378</v>
      </c>
      <c r="E195" s="53" t="str">
        <f t="shared" si="82"/>
        <v>F</v>
      </c>
    </row>
    <row r="196" spans="1:5" x14ac:dyDescent="0.2">
      <c r="A196" s="53">
        <v>1410609</v>
      </c>
      <c r="B196" s="53">
        <v>9</v>
      </c>
      <c r="C196" s="54" t="s">
        <v>26</v>
      </c>
      <c r="D196" s="55">
        <v>69.396498959480965</v>
      </c>
      <c r="E196" s="53" t="str">
        <f t="shared" si="82"/>
        <v>C</v>
      </c>
    </row>
    <row r="197" spans="1:5" x14ac:dyDescent="0.2">
      <c r="A197" s="53">
        <v>1410610</v>
      </c>
      <c r="B197" s="53">
        <v>10</v>
      </c>
      <c r="C197" s="54" t="s">
        <v>27</v>
      </c>
      <c r="D197" s="55">
        <v>66.687094006618466</v>
      </c>
      <c r="E197" s="53" t="str">
        <f t="shared" si="82"/>
        <v>F</v>
      </c>
    </row>
    <row r="198" spans="1:5" x14ac:dyDescent="0.2">
      <c r="A198" s="53">
        <v>1410611</v>
      </c>
      <c r="B198" s="53">
        <v>11</v>
      </c>
      <c r="C198" s="54" t="s">
        <v>28</v>
      </c>
      <c r="D198" s="55">
        <v>67.826513109531973</v>
      </c>
      <c r="E198" s="53" t="str">
        <f t="shared" si="82"/>
        <v>F</v>
      </c>
    </row>
    <row r="199" spans="1:5" x14ac:dyDescent="0.2">
      <c r="A199" s="53">
        <v>1410612</v>
      </c>
      <c r="B199" s="53">
        <v>12</v>
      </c>
      <c r="C199" s="54" t="s">
        <v>29</v>
      </c>
      <c r="D199" s="55">
        <v>69.605682096497674</v>
      </c>
      <c r="E199" s="53" t="str">
        <f t="shared" si="82"/>
        <v>C</v>
      </c>
    </row>
    <row r="200" spans="1:5" x14ac:dyDescent="0.2">
      <c r="A200" s="53">
        <v>1410613</v>
      </c>
      <c r="B200" s="53">
        <v>13</v>
      </c>
      <c r="C200" s="54" t="s">
        <v>30</v>
      </c>
      <c r="D200" s="55">
        <v>65.343623667769208</v>
      </c>
      <c r="E200" s="53" t="str">
        <f t="shared" si="82"/>
        <v>F</v>
      </c>
    </row>
    <row r="201" spans="1:5" x14ac:dyDescent="0.2">
      <c r="A201" s="56">
        <v>1410614</v>
      </c>
      <c r="B201" s="56">
        <v>14</v>
      </c>
      <c r="C201" s="57" t="s">
        <v>31</v>
      </c>
      <c r="D201" s="65">
        <v>66.678930586215358</v>
      </c>
      <c r="E201" s="56" t="str">
        <f t="shared" si="82"/>
        <v>F</v>
      </c>
    </row>
    <row r="202" spans="1:5" x14ac:dyDescent="0.2">
      <c r="A202" s="53">
        <v>1410615</v>
      </c>
      <c r="B202" s="53">
        <v>15</v>
      </c>
      <c r="C202" s="54" t="s">
        <v>32</v>
      </c>
      <c r="D202" s="55">
        <v>65.65409113179814</v>
      </c>
      <c r="E202" s="53" t="str">
        <f t="shared" si="82"/>
        <v>F</v>
      </c>
    </row>
    <row r="203" spans="1:5" x14ac:dyDescent="0.2">
      <c r="A203" s="53">
        <v>1410616</v>
      </c>
      <c r="B203" s="53">
        <v>16</v>
      </c>
      <c r="C203" s="54" t="s">
        <v>33</v>
      </c>
      <c r="D203" s="55">
        <v>65.200343095208922</v>
      </c>
      <c r="E203" s="53" t="str">
        <f t="shared" si="82"/>
        <v>F</v>
      </c>
    </row>
    <row r="204" spans="1:5" x14ac:dyDescent="0.2">
      <c r="A204" s="53">
        <v>1410617</v>
      </c>
      <c r="B204" s="53">
        <v>17</v>
      </c>
      <c r="C204" s="54" t="s">
        <v>34</v>
      </c>
      <c r="D204" s="55">
        <v>66.919872580249944</v>
      </c>
      <c r="E204" s="53" t="str">
        <f t="shared" si="82"/>
        <v>F</v>
      </c>
    </row>
    <row r="205" spans="1:5" x14ac:dyDescent="0.2">
      <c r="A205" s="53">
        <v>1410618</v>
      </c>
      <c r="B205" s="53">
        <v>18</v>
      </c>
      <c r="C205" s="54" t="s">
        <v>35</v>
      </c>
      <c r="D205" s="55">
        <v>65.197158951751149</v>
      </c>
      <c r="E205" s="53" t="str">
        <f t="shared" si="82"/>
        <v>F</v>
      </c>
    </row>
    <row r="206" spans="1:5" x14ac:dyDescent="0.2">
      <c r="A206" s="53">
        <v>1410619</v>
      </c>
      <c r="B206" s="53">
        <v>19</v>
      </c>
      <c r="C206" s="54" t="s">
        <v>36</v>
      </c>
      <c r="D206" s="55">
        <v>67.777913960044117</v>
      </c>
      <c r="E206" s="53" t="str">
        <f t="shared" si="82"/>
        <v>F</v>
      </c>
    </row>
    <row r="207" spans="1:5" x14ac:dyDescent="0.2">
      <c r="A207" s="53">
        <v>1410620</v>
      </c>
      <c r="B207" s="53">
        <v>20</v>
      </c>
      <c r="C207" s="54" t="s">
        <v>37</v>
      </c>
      <c r="D207" s="55">
        <v>67.205486162135685</v>
      </c>
      <c r="E207" s="53" t="str">
        <f t="shared" si="82"/>
        <v>F</v>
      </c>
    </row>
    <row r="208" spans="1:5" x14ac:dyDescent="0.2">
      <c r="A208" s="53">
        <v>1410621</v>
      </c>
      <c r="B208" s="53">
        <v>21</v>
      </c>
      <c r="C208" s="54" t="s">
        <v>38</v>
      </c>
      <c r="D208" s="55">
        <v>69.142156862745097</v>
      </c>
      <c r="E208" s="53" t="str">
        <f t="shared" si="82"/>
        <v>C</v>
      </c>
    </row>
    <row r="209" spans="1:5" x14ac:dyDescent="0.2">
      <c r="A209" s="53">
        <v>1410622</v>
      </c>
      <c r="B209" s="53">
        <v>22</v>
      </c>
      <c r="C209" s="54" t="s">
        <v>39</v>
      </c>
      <c r="D209" s="55">
        <v>67.618230825777999</v>
      </c>
      <c r="E209" s="53" t="str">
        <f t="shared" si="82"/>
        <v>F</v>
      </c>
    </row>
    <row r="210" spans="1:5" x14ac:dyDescent="0.2">
      <c r="A210" s="53">
        <v>1410623</v>
      </c>
      <c r="B210" s="53">
        <v>23</v>
      </c>
      <c r="C210" s="54" t="s">
        <v>40</v>
      </c>
      <c r="D210" s="55">
        <v>66.80558960529541</v>
      </c>
      <c r="E210" s="53" t="str">
        <f t="shared" si="82"/>
        <v>F</v>
      </c>
    </row>
    <row r="211" spans="1:5" x14ac:dyDescent="0.2">
      <c r="A211" s="53">
        <v>1410624</v>
      </c>
      <c r="B211" s="53">
        <v>24</v>
      </c>
      <c r="C211" s="54" t="s">
        <v>41</v>
      </c>
      <c r="D211" s="55">
        <v>66.531912287149325</v>
      </c>
      <c r="E211" s="53" t="str">
        <f t="shared" si="82"/>
        <v>F</v>
      </c>
    </row>
    <row r="212" spans="1:5" x14ac:dyDescent="0.2">
      <c r="A212" s="53">
        <v>1410625</v>
      </c>
      <c r="B212" s="53">
        <v>25</v>
      </c>
      <c r="C212" s="54" t="s">
        <v>42</v>
      </c>
      <c r="D212" s="55">
        <v>67.512254901960773</v>
      </c>
      <c r="E212" s="53" t="str">
        <f t="shared" si="82"/>
        <v>F</v>
      </c>
    </row>
    <row r="213" spans="1:5" x14ac:dyDescent="0.2">
      <c r="A213" s="53">
        <v>1410626</v>
      </c>
      <c r="B213" s="53">
        <v>26</v>
      </c>
      <c r="C213" s="54" t="s">
        <v>43</v>
      </c>
      <c r="D213" s="55">
        <v>68.161215239495291</v>
      </c>
      <c r="E213" s="53" t="str">
        <f t="shared" si="82"/>
        <v>D</v>
      </c>
    </row>
    <row r="214" spans="1:5" x14ac:dyDescent="0.2">
      <c r="A214" s="53">
        <v>1410627</v>
      </c>
      <c r="B214" s="53">
        <v>27</v>
      </c>
      <c r="C214" s="54" t="s">
        <v>44</v>
      </c>
      <c r="D214" s="55">
        <v>67.091243110838946</v>
      </c>
      <c r="E214" s="53" t="str">
        <f t="shared" si="82"/>
        <v>F</v>
      </c>
    </row>
    <row r="215" spans="1:5" x14ac:dyDescent="0.2">
      <c r="A215" s="53">
        <v>1410628</v>
      </c>
      <c r="B215" s="53">
        <v>28</v>
      </c>
      <c r="C215" s="54" t="s">
        <v>45</v>
      </c>
      <c r="D215" s="55">
        <v>67.005760509866406</v>
      </c>
      <c r="E215" s="53" t="str">
        <f t="shared" si="82"/>
        <v>F</v>
      </c>
    </row>
    <row r="216" spans="1:5" x14ac:dyDescent="0.2">
      <c r="A216" s="53">
        <v>1410629</v>
      </c>
      <c r="B216" s="53">
        <v>29</v>
      </c>
      <c r="C216" s="54" t="s">
        <v>46</v>
      </c>
      <c r="D216" s="55">
        <v>67.22617005635874</v>
      </c>
      <c r="E216" s="53" t="str">
        <f t="shared" si="82"/>
        <v>F</v>
      </c>
    </row>
    <row r="217" spans="1:5" x14ac:dyDescent="0.2">
      <c r="A217" s="53">
        <v>1410630</v>
      </c>
      <c r="B217" s="53">
        <v>30</v>
      </c>
      <c r="C217" s="54" t="s">
        <v>47</v>
      </c>
      <c r="D217" s="55">
        <v>69.089349184949128</v>
      </c>
      <c r="E217" s="53" t="str">
        <f t="shared" si="82"/>
        <v>D</v>
      </c>
    </row>
    <row r="218" spans="1:5" x14ac:dyDescent="0.2">
      <c r="A218" s="53">
        <v>1410631</v>
      </c>
      <c r="B218" s="53">
        <v>31</v>
      </c>
      <c r="C218" s="54" t="s">
        <v>48</v>
      </c>
      <c r="D218" s="55">
        <v>65.436940801568824</v>
      </c>
      <c r="E218" s="53" t="str">
        <f t="shared" si="82"/>
        <v>F</v>
      </c>
    </row>
    <row r="219" spans="1:5" x14ac:dyDescent="0.2">
      <c r="A219" s="53">
        <v>1410632</v>
      </c>
      <c r="B219" s="53">
        <v>32</v>
      </c>
      <c r="C219" s="54" t="s">
        <v>49</v>
      </c>
      <c r="D219" s="55">
        <v>68.826555609995097</v>
      </c>
      <c r="E219" s="53" t="str">
        <f t="shared" si="82"/>
        <v>D</v>
      </c>
    </row>
    <row r="220" spans="1:5" x14ac:dyDescent="0.2">
      <c r="A220" s="53">
        <v>1410633</v>
      </c>
      <c r="B220" s="53">
        <v>33</v>
      </c>
      <c r="C220" s="54" t="s">
        <v>50</v>
      </c>
      <c r="D220" s="55">
        <v>65.494855463008321</v>
      </c>
      <c r="E220" s="53" t="str">
        <f t="shared" si="82"/>
        <v>F</v>
      </c>
    </row>
    <row r="221" spans="1:5" x14ac:dyDescent="0.2">
      <c r="A221" s="53">
        <v>1410634</v>
      </c>
      <c r="B221" s="53">
        <v>34</v>
      </c>
      <c r="C221" s="54" t="s">
        <v>51</v>
      </c>
      <c r="D221" s="55">
        <v>65.506251532238295</v>
      </c>
      <c r="E221" s="53" t="str">
        <f t="shared" si="82"/>
        <v>F</v>
      </c>
    </row>
    <row r="222" spans="1:5" x14ac:dyDescent="0.2">
      <c r="A222" s="53">
        <v>1410635</v>
      </c>
      <c r="B222" s="53">
        <v>35</v>
      </c>
      <c r="C222" s="54" t="s">
        <v>52</v>
      </c>
      <c r="D222" s="55">
        <v>66.470588235294116</v>
      </c>
      <c r="E222" s="53" t="str">
        <f t="shared" si="82"/>
        <v>F</v>
      </c>
    </row>
    <row r="223" spans="1:5" x14ac:dyDescent="0.2">
      <c r="A223" s="53">
        <v>1410636</v>
      </c>
      <c r="B223" s="53">
        <v>36</v>
      </c>
      <c r="C223" s="54" t="s">
        <v>53</v>
      </c>
      <c r="D223" s="55">
        <v>66.911584619152592</v>
      </c>
      <c r="E223" s="53" t="str">
        <f t="shared" si="82"/>
        <v>F</v>
      </c>
    </row>
    <row r="224" spans="1:5" x14ac:dyDescent="0.2">
      <c r="A224" s="53">
        <v>1410637</v>
      </c>
      <c r="B224" s="53">
        <v>37</v>
      </c>
      <c r="C224" s="54" t="s">
        <v>54</v>
      </c>
      <c r="D224" s="55">
        <v>65.678588926996568</v>
      </c>
      <c r="E224" s="53" t="str">
        <f t="shared" si="82"/>
        <v>F</v>
      </c>
    </row>
    <row r="225" spans="1:5" x14ac:dyDescent="0.2">
      <c r="A225" s="53">
        <v>1410638</v>
      </c>
      <c r="B225" s="53">
        <v>38</v>
      </c>
      <c r="C225" s="54" t="s">
        <v>55</v>
      </c>
      <c r="D225" s="55">
        <v>67.368936795688384</v>
      </c>
      <c r="E225" s="53" t="str">
        <f t="shared" si="82"/>
        <v>F</v>
      </c>
    </row>
    <row r="226" spans="1:5" x14ac:dyDescent="0.2">
      <c r="A226" s="53">
        <v>1410639</v>
      </c>
      <c r="B226" s="53">
        <v>39</v>
      </c>
      <c r="C226" s="54" t="s">
        <v>56</v>
      </c>
      <c r="D226" s="55">
        <v>65.846492838780762</v>
      </c>
      <c r="E226" s="53" t="str">
        <f t="shared" si="82"/>
        <v>F</v>
      </c>
    </row>
    <row r="227" spans="1:5" x14ac:dyDescent="0.2">
      <c r="A227" s="53">
        <v>1410640</v>
      </c>
      <c r="B227" s="53">
        <v>40</v>
      </c>
      <c r="C227" s="54" t="s">
        <v>57</v>
      </c>
      <c r="D227" s="55">
        <v>68.732394366197184</v>
      </c>
      <c r="E227" s="53" t="str">
        <f t="shared" si="82"/>
        <v>D</v>
      </c>
    </row>
    <row r="228" spans="1:5" x14ac:dyDescent="0.2">
      <c r="A228" s="53">
        <v>1410641</v>
      </c>
      <c r="B228" s="53">
        <v>41</v>
      </c>
      <c r="C228" s="54" t="s">
        <v>58</v>
      </c>
      <c r="D228" s="55">
        <v>69.056372549019613</v>
      </c>
      <c r="E228" s="53" t="str">
        <f t="shared" si="82"/>
        <v>D</v>
      </c>
    </row>
    <row r="229" spans="1:5" x14ac:dyDescent="0.2">
      <c r="A229" s="53">
        <v>1410642</v>
      </c>
      <c r="B229" s="53">
        <v>42</v>
      </c>
      <c r="C229" s="54" t="s">
        <v>59</v>
      </c>
      <c r="D229" s="55">
        <v>64.968152866242036</v>
      </c>
      <c r="E229" s="53" t="str">
        <f t="shared" si="82"/>
        <v>F</v>
      </c>
    </row>
    <row r="230" spans="1:5" x14ac:dyDescent="0.2">
      <c r="A230" s="53">
        <v>1410643</v>
      </c>
      <c r="B230" s="53">
        <v>43</v>
      </c>
      <c r="C230" s="54" t="s">
        <v>60</v>
      </c>
      <c r="D230" s="55">
        <v>67.467222154147777</v>
      </c>
      <c r="E230" s="53" t="str">
        <f t="shared" si="82"/>
        <v>F</v>
      </c>
    </row>
    <row r="231" spans="1:5" x14ac:dyDescent="0.2">
      <c r="A231" s="53">
        <v>1410644</v>
      </c>
      <c r="B231" s="53">
        <v>44</v>
      </c>
      <c r="C231" s="54" t="s">
        <v>61</v>
      </c>
      <c r="D231" s="55">
        <v>65.882352941176464</v>
      </c>
      <c r="E231" s="53" t="str">
        <f t="shared" si="82"/>
        <v>F</v>
      </c>
    </row>
    <row r="232" spans="1:5" x14ac:dyDescent="0.2">
      <c r="A232" s="53">
        <v>1410645</v>
      </c>
      <c r="B232" s="53">
        <v>45</v>
      </c>
      <c r="C232" s="54" t="s">
        <v>62</v>
      </c>
      <c r="D232" s="55">
        <v>65.923566878980893</v>
      </c>
      <c r="E232" s="53" t="str">
        <f t="shared" si="82"/>
        <v>F</v>
      </c>
    </row>
    <row r="233" spans="1:5" x14ac:dyDescent="0.2">
      <c r="A233" s="53">
        <v>1410646</v>
      </c>
      <c r="B233" s="53">
        <v>46</v>
      </c>
      <c r="C233" s="54" t="s">
        <v>63</v>
      </c>
      <c r="D233" s="55">
        <v>67.466927976482111</v>
      </c>
      <c r="E233" s="53" t="str">
        <f t="shared" si="82"/>
        <v>F</v>
      </c>
    </row>
    <row r="234" spans="1:5" x14ac:dyDescent="0.2">
      <c r="A234" s="53">
        <v>1410647</v>
      </c>
      <c r="B234" s="53">
        <v>47</v>
      </c>
      <c r="C234" s="54" t="s">
        <v>64</v>
      </c>
      <c r="D234" s="55">
        <v>66.193216603403954</v>
      </c>
      <c r="E234" s="53" t="str">
        <f t="shared" si="82"/>
        <v>F</v>
      </c>
    </row>
    <row r="235" spans="1:5" x14ac:dyDescent="0.2">
      <c r="A235" s="53">
        <v>1410648</v>
      </c>
      <c r="B235" s="53">
        <v>48</v>
      </c>
      <c r="C235" s="54" t="s">
        <v>65</v>
      </c>
      <c r="D235" s="55">
        <v>66.695236929104922</v>
      </c>
      <c r="E235" s="53" t="str">
        <f t="shared" si="82"/>
        <v>F</v>
      </c>
    </row>
    <row r="236" spans="1:5" x14ac:dyDescent="0.2">
      <c r="A236" s="53">
        <v>1410649</v>
      </c>
      <c r="B236" s="53">
        <v>49</v>
      </c>
      <c r="C236" s="54" t="s">
        <v>66</v>
      </c>
      <c r="D236" s="55">
        <v>68.921568627450981</v>
      </c>
      <c r="E236" s="53" t="str">
        <f t="shared" si="82"/>
        <v>D</v>
      </c>
    </row>
    <row r="237" spans="1:5" x14ac:dyDescent="0.2">
      <c r="A237" s="53">
        <v>1410650</v>
      </c>
      <c r="B237" s="53">
        <v>50</v>
      </c>
      <c r="C237" s="54" t="s">
        <v>67</v>
      </c>
      <c r="D237" s="55">
        <v>65.849773312094101</v>
      </c>
      <c r="E237" s="53" t="str">
        <f t="shared" si="82"/>
        <v>F</v>
      </c>
    </row>
    <row r="238" spans="1:5" x14ac:dyDescent="0.2">
      <c r="A238" s="53">
        <v>1410651</v>
      </c>
      <c r="B238" s="53">
        <v>51</v>
      </c>
      <c r="C238" s="54" t="s">
        <v>68</v>
      </c>
      <c r="D238" s="55">
        <v>64.693627450980387</v>
      </c>
      <c r="E238" s="53" t="str">
        <f t="shared" si="82"/>
        <v>F</v>
      </c>
    </row>
    <row r="239" spans="1:5" x14ac:dyDescent="0.2">
      <c r="A239" s="53">
        <v>1410652</v>
      </c>
      <c r="B239" s="53">
        <v>52</v>
      </c>
      <c r="C239" s="54" t="s">
        <v>69</v>
      </c>
      <c r="D239" s="55">
        <v>65.572163685371237</v>
      </c>
      <c r="E239" s="53" t="str">
        <f t="shared" si="82"/>
        <v>F</v>
      </c>
    </row>
    <row r="240" spans="1:5" x14ac:dyDescent="0.2">
      <c r="A240" s="53">
        <v>1410653</v>
      </c>
      <c r="B240" s="53">
        <v>53</v>
      </c>
      <c r="C240" s="54" t="s">
        <v>70</v>
      </c>
      <c r="D240" s="55">
        <v>65.600490196078425</v>
      </c>
      <c r="E240" s="53" t="str">
        <f t="shared" si="82"/>
        <v>F</v>
      </c>
    </row>
    <row r="241" spans="1:5" x14ac:dyDescent="0.2">
      <c r="A241" s="53">
        <v>1410654</v>
      </c>
      <c r="B241" s="53">
        <v>54</v>
      </c>
      <c r="C241" s="54" t="s">
        <v>71</v>
      </c>
      <c r="D241" s="55">
        <v>66.347922030158131</v>
      </c>
      <c r="E241" s="53" t="str">
        <f t="shared" si="82"/>
        <v>F</v>
      </c>
    </row>
    <row r="242" spans="1:5" x14ac:dyDescent="0.2">
      <c r="A242" s="53">
        <v>1410655</v>
      </c>
      <c r="B242" s="53">
        <v>55</v>
      </c>
      <c r="C242" s="54" t="s">
        <v>72</v>
      </c>
      <c r="D242" s="55">
        <v>64.96260880225573</v>
      </c>
      <c r="E242" s="53" t="str">
        <f t="shared" si="82"/>
        <v>F</v>
      </c>
    </row>
    <row r="243" spans="1:5" x14ac:dyDescent="0.2">
      <c r="A243" s="53">
        <v>1410656</v>
      </c>
      <c r="B243" s="53">
        <v>56</v>
      </c>
      <c r="C243" s="54" t="s">
        <v>73</v>
      </c>
      <c r="D243" s="55">
        <v>64.782342121397917</v>
      </c>
      <c r="E243" s="53" t="str">
        <f t="shared" si="82"/>
        <v>F</v>
      </c>
    </row>
    <row r="244" spans="1:5" x14ac:dyDescent="0.2">
      <c r="A244" s="53">
        <v>1410657</v>
      </c>
      <c r="B244" s="53">
        <v>57</v>
      </c>
      <c r="C244" s="54" t="s">
        <v>74</v>
      </c>
      <c r="D244" s="55">
        <v>67.038489825937731</v>
      </c>
      <c r="E244" s="53" t="str">
        <f t="shared" si="82"/>
        <v>F</v>
      </c>
    </row>
    <row r="245" spans="1:5" x14ac:dyDescent="0.2">
      <c r="A245" s="53">
        <v>1410658</v>
      </c>
      <c r="B245" s="53">
        <v>58</v>
      </c>
      <c r="C245" s="54" t="s">
        <v>75</v>
      </c>
      <c r="D245" s="55">
        <v>67.198038013488656</v>
      </c>
      <c r="E245" s="53" t="str">
        <f t="shared" si="82"/>
        <v>F</v>
      </c>
    </row>
    <row r="246" spans="1:5" x14ac:dyDescent="0.2">
      <c r="A246" s="53">
        <v>1410659</v>
      </c>
      <c r="B246" s="53">
        <v>59</v>
      </c>
      <c r="C246" s="54" t="s">
        <v>76</v>
      </c>
      <c r="D246" s="55">
        <v>65.318627450980387</v>
      </c>
      <c r="E246" s="53" t="str">
        <f t="shared" si="82"/>
        <v>F</v>
      </c>
    </row>
    <row r="247" spans="1:5" x14ac:dyDescent="0.2">
      <c r="A247" s="53">
        <v>1410660</v>
      </c>
      <c r="B247" s="53">
        <v>60</v>
      </c>
      <c r="C247" s="54" t="s">
        <v>77</v>
      </c>
      <c r="D247" s="55">
        <v>67.745098039215677</v>
      </c>
      <c r="E247" s="53" t="str">
        <f t="shared" si="82"/>
        <v>F</v>
      </c>
    </row>
    <row r="248" spans="1:5" x14ac:dyDescent="0.2">
      <c r="A248" s="53">
        <v>1410661</v>
      </c>
      <c r="B248" s="53">
        <v>61</v>
      </c>
      <c r="C248" s="54" t="s">
        <v>78</v>
      </c>
      <c r="D248" s="55">
        <v>66.650324794705227</v>
      </c>
      <c r="E248" s="53" t="str">
        <f t="shared" si="82"/>
        <v>F</v>
      </c>
    </row>
    <row r="249" spans="1:5" x14ac:dyDescent="0.2">
      <c r="A249" s="53">
        <v>1410662</v>
      </c>
      <c r="B249" s="53">
        <v>62</v>
      </c>
      <c r="C249" s="54" t="s">
        <v>79</v>
      </c>
      <c r="D249" s="55">
        <v>69.132778049975499</v>
      </c>
      <c r="E249" s="53" t="str">
        <f t="shared" si="82"/>
        <v>C</v>
      </c>
    </row>
    <row r="250" spans="1:5" x14ac:dyDescent="0.2">
      <c r="A250" s="53">
        <v>1410663</v>
      </c>
      <c r="B250" s="53">
        <v>63</v>
      </c>
      <c r="C250" s="54" t="s">
        <v>80</v>
      </c>
      <c r="D250" s="55">
        <v>64.747672709456154</v>
      </c>
      <c r="E250" s="53" t="str">
        <f t="shared" si="82"/>
        <v>F</v>
      </c>
    </row>
    <row r="251" spans="1:5" x14ac:dyDescent="0.2">
      <c r="A251" s="53">
        <v>1410664</v>
      </c>
      <c r="B251" s="53">
        <v>64</v>
      </c>
      <c r="C251" s="54" t="s">
        <v>81</v>
      </c>
      <c r="D251" s="55">
        <v>64.556031843233313</v>
      </c>
      <c r="E251" s="53" t="str">
        <f t="shared" si="82"/>
        <v>F</v>
      </c>
    </row>
    <row r="252" spans="1:5" x14ac:dyDescent="0.2">
      <c r="A252" s="53">
        <v>1410665</v>
      </c>
      <c r="B252" s="53">
        <v>65</v>
      </c>
      <c r="C252" s="54" t="s">
        <v>82</v>
      </c>
      <c r="D252" s="55">
        <v>67.749846719803813</v>
      </c>
      <c r="E252" s="53" t="str">
        <f t="shared" ref="E252:E265" si="83">IF(D252&gt;71.55,"A",IF(D252&gt;70.43,"B",IF(D252&gt;69.1,"C",IF(D252&gt;67.94,"D",IF(D252&lt;67.93,"F")))))</f>
        <v>F</v>
      </c>
    </row>
    <row r="253" spans="1:5" x14ac:dyDescent="0.2">
      <c r="A253" s="53">
        <v>1410666</v>
      </c>
      <c r="B253" s="53">
        <v>66</v>
      </c>
      <c r="C253" s="54" t="s">
        <v>83</v>
      </c>
      <c r="D253" s="55">
        <v>66.20495219416523</v>
      </c>
      <c r="E253" s="53" t="str">
        <f t="shared" si="83"/>
        <v>F</v>
      </c>
    </row>
    <row r="254" spans="1:5" x14ac:dyDescent="0.2">
      <c r="A254" s="53">
        <v>1410667</v>
      </c>
      <c r="B254" s="53">
        <v>67</v>
      </c>
      <c r="C254" s="54" t="s">
        <v>84</v>
      </c>
      <c r="D254" s="55">
        <v>67.999019127023047</v>
      </c>
      <c r="E254" s="53" t="str">
        <f t="shared" si="83"/>
        <v>D</v>
      </c>
    </row>
    <row r="255" spans="1:5" x14ac:dyDescent="0.2">
      <c r="A255" s="53">
        <v>1410668</v>
      </c>
      <c r="B255" s="53">
        <v>68</v>
      </c>
      <c r="C255" s="54" t="s">
        <v>85</v>
      </c>
      <c r="D255" s="55">
        <v>66.413243408951558</v>
      </c>
      <c r="E255" s="53" t="str">
        <f t="shared" si="83"/>
        <v>F</v>
      </c>
    </row>
    <row r="256" spans="1:5" x14ac:dyDescent="0.2">
      <c r="A256" s="53">
        <v>1410669</v>
      </c>
      <c r="B256" s="53">
        <v>69</v>
      </c>
      <c r="C256" s="54" t="s">
        <v>86</v>
      </c>
      <c r="D256" s="55">
        <v>67.990196078431367</v>
      </c>
      <c r="E256" s="53" t="str">
        <f t="shared" si="83"/>
        <v>D</v>
      </c>
    </row>
    <row r="257" spans="1:6" x14ac:dyDescent="0.2">
      <c r="A257" s="53">
        <v>1410670</v>
      </c>
      <c r="B257" s="53">
        <v>70</v>
      </c>
      <c r="C257" s="54" t="s">
        <v>87</v>
      </c>
      <c r="D257" s="55">
        <v>69.281686687913705</v>
      </c>
      <c r="E257" s="53" t="str">
        <f t="shared" si="83"/>
        <v>C</v>
      </c>
    </row>
    <row r="258" spans="1:6" x14ac:dyDescent="0.2">
      <c r="A258" s="53">
        <v>1410671</v>
      </c>
      <c r="B258" s="53">
        <v>71</v>
      </c>
      <c r="C258" s="54" t="s">
        <v>88</v>
      </c>
      <c r="D258" s="55">
        <v>65.877881314369787</v>
      </c>
      <c r="E258" s="53" t="str">
        <f t="shared" si="83"/>
        <v>F</v>
      </c>
    </row>
    <row r="259" spans="1:6" x14ac:dyDescent="0.2">
      <c r="A259" s="53">
        <v>1410672</v>
      </c>
      <c r="B259" s="53">
        <v>72</v>
      </c>
      <c r="C259" s="54" t="s">
        <v>89</v>
      </c>
      <c r="D259" s="55">
        <v>68.047554847407781</v>
      </c>
      <c r="E259" s="53" t="str">
        <f t="shared" si="83"/>
        <v>D</v>
      </c>
    </row>
    <row r="260" spans="1:6" x14ac:dyDescent="0.2">
      <c r="A260" s="53">
        <v>1410673</v>
      </c>
      <c r="B260" s="53">
        <v>73</v>
      </c>
      <c r="C260" s="54" t="s">
        <v>90</v>
      </c>
      <c r="D260" s="55">
        <v>66.78111587982832</v>
      </c>
      <c r="E260" s="53" t="str">
        <f t="shared" si="83"/>
        <v>F</v>
      </c>
    </row>
    <row r="261" spans="1:6" x14ac:dyDescent="0.2">
      <c r="A261" s="53">
        <v>1410674</v>
      </c>
      <c r="B261" s="53">
        <v>74</v>
      </c>
      <c r="C261" s="54" t="s">
        <v>91</v>
      </c>
      <c r="D261" s="55">
        <v>64.183310868766071</v>
      </c>
      <c r="E261" s="53" t="str">
        <f t="shared" si="83"/>
        <v>F</v>
      </c>
    </row>
    <row r="262" spans="1:6" x14ac:dyDescent="0.2">
      <c r="A262" s="53">
        <v>1410675</v>
      </c>
      <c r="B262" s="53">
        <v>75</v>
      </c>
      <c r="C262" s="54" t="s">
        <v>92</v>
      </c>
      <c r="D262" s="55">
        <v>66.903565739492706</v>
      </c>
      <c r="E262" s="53" t="str">
        <f t="shared" si="83"/>
        <v>F</v>
      </c>
    </row>
    <row r="263" spans="1:6" x14ac:dyDescent="0.2">
      <c r="A263" s="53">
        <v>1410676</v>
      </c>
      <c r="B263" s="53">
        <v>76</v>
      </c>
      <c r="C263" s="54" t="s">
        <v>93</v>
      </c>
      <c r="D263" s="55">
        <v>67.316415348780197</v>
      </c>
      <c r="E263" s="53" t="str">
        <f t="shared" si="83"/>
        <v>F</v>
      </c>
    </row>
    <row r="264" spans="1:6" x14ac:dyDescent="0.2">
      <c r="A264" s="53">
        <v>1410677</v>
      </c>
      <c r="B264" s="53">
        <v>77</v>
      </c>
      <c r="C264" s="54" t="s">
        <v>94</v>
      </c>
      <c r="D264" s="55">
        <v>66.025248192180413</v>
      </c>
      <c r="E264" s="53" t="str">
        <f t="shared" si="83"/>
        <v>F</v>
      </c>
    </row>
    <row r="265" spans="1:6" x14ac:dyDescent="0.2">
      <c r="A265" s="53">
        <v>1410678</v>
      </c>
      <c r="B265" s="53">
        <v>78</v>
      </c>
      <c r="C265" s="54" t="s">
        <v>95</v>
      </c>
      <c r="D265" s="55">
        <v>68.611349430077212</v>
      </c>
      <c r="E265" s="53" t="str">
        <f t="shared" si="83"/>
        <v>D</v>
      </c>
    </row>
    <row r="268" spans="1:6" x14ac:dyDescent="0.2">
      <c r="A268" s="38" t="s">
        <v>121</v>
      </c>
      <c r="B268" s="39"/>
      <c r="C268" s="39"/>
      <c r="D268" s="39"/>
      <c r="E268" s="39"/>
      <c r="F268" s="39"/>
    </row>
    <row r="269" spans="1:6" ht="41.25" customHeight="1" thickBot="1" x14ac:dyDescent="0.25">
      <c r="A269" s="44" t="s">
        <v>5</v>
      </c>
      <c r="B269" s="44" t="s">
        <v>6</v>
      </c>
      <c r="C269" s="31" t="s">
        <v>7</v>
      </c>
      <c r="D269" s="61" t="s">
        <v>100</v>
      </c>
      <c r="E269" s="61" t="s">
        <v>115</v>
      </c>
    </row>
    <row r="270" spans="1:6" x14ac:dyDescent="0.2">
      <c r="A270" s="58">
        <v>1410601</v>
      </c>
      <c r="B270" s="58">
        <v>1</v>
      </c>
      <c r="C270" s="59" t="s">
        <v>18</v>
      </c>
      <c r="D270" s="58">
        <v>40</v>
      </c>
      <c r="E270" s="58" t="s">
        <v>113</v>
      </c>
    </row>
    <row r="271" spans="1:6" x14ac:dyDescent="0.2">
      <c r="A271" s="53">
        <v>1410602</v>
      </c>
      <c r="B271" s="53">
        <v>2</v>
      </c>
      <c r="C271" s="54" t="s">
        <v>19</v>
      </c>
      <c r="D271" s="53">
        <v>7</v>
      </c>
      <c r="E271" s="53" t="s">
        <v>109</v>
      </c>
    </row>
    <row r="272" spans="1:6" x14ac:dyDescent="0.2">
      <c r="A272" s="53">
        <v>1410603</v>
      </c>
      <c r="B272" s="53">
        <v>3</v>
      </c>
      <c r="C272" s="54" t="s">
        <v>20</v>
      </c>
      <c r="D272" s="53">
        <v>2</v>
      </c>
      <c r="E272" s="53" t="s">
        <v>111</v>
      </c>
    </row>
    <row r="273" spans="1:5" x14ac:dyDescent="0.2">
      <c r="A273" s="53">
        <v>1410604</v>
      </c>
      <c r="B273" s="53">
        <v>4</v>
      </c>
      <c r="C273" s="54" t="s">
        <v>21</v>
      </c>
      <c r="D273" s="53">
        <v>4</v>
      </c>
      <c r="E273" s="53" t="s">
        <v>111</v>
      </c>
    </row>
    <row r="274" spans="1:5" x14ac:dyDescent="0.2">
      <c r="A274" s="53">
        <v>1410605</v>
      </c>
      <c r="B274" s="53">
        <v>5</v>
      </c>
      <c r="C274" s="54" t="s">
        <v>22</v>
      </c>
      <c r="D274" s="53">
        <v>58</v>
      </c>
      <c r="E274" s="53" t="s">
        <v>113</v>
      </c>
    </row>
    <row r="275" spans="1:5" x14ac:dyDescent="0.2">
      <c r="A275" s="53">
        <v>1410606</v>
      </c>
      <c r="B275" s="53">
        <v>6</v>
      </c>
      <c r="C275" s="54" t="s">
        <v>23</v>
      </c>
      <c r="D275" s="53">
        <v>6</v>
      </c>
      <c r="E275" s="53" t="s">
        <v>111</v>
      </c>
    </row>
    <row r="276" spans="1:5" x14ac:dyDescent="0.2">
      <c r="A276" s="53">
        <v>1410607</v>
      </c>
      <c r="B276" s="53">
        <v>7</v>
      </c>
      <c r="C276" s="54" t="s">
        <v>24</v>
      </c>
      <c r="D276" s="53">
        <v>8</v>
      </c>
      <c r="E276" s="53" t="s">
        <v>111</v>
      </c>
    </row>
    <row r="277" spans="1:5" x14ac:dyDescent="0.2">
      <c r="A277" s="53">
        <v>1410608</v>
      </c>
      <c r="B277" s="53">
        <v>8</v>
      </c>
      <c r="C277" s="54" t="s">
        <v>25</v>
      </c>
      <c r="D277" s="53">
        <v>77</v>
      </c>
      <c r="E277" s="53" t="s">
        <v>113</v>
      </c>
    </row>
    <row r="278" spans="1:5" x14ac:dyDescent="0.2">
      <c r="A278" s="53">
        <v>1410609</v>
      </c>
      <c r="B278" s="53">
        <v>9</v>
      </c>
      <c r="C278" s="54" t="s">
        <v>26</v>
      </c>
      <c r="D278" s="53">
        <v>12</v>
      </c>
      <c r="E278" s="53" t="s">
        <v>109</v>
      </c>
    </row>
    <row r="279" spans="1:5" x14ac:dyDescent="0.2">
      <c r="A279" s="53">
        <v>1410610</v>
      </c>
      <c r="B279" s="53">
        <v>10</v>
      </c>
      <c r="C279" s="54" t="s">
        <v>27</v>
      </c>
      <c r="D279" s="53">
        <v>50</v>
      </c>
      <c r="E279" s="53" t="s">
        <v>113</v>
      </c>
    </row>
    <row r="280" spans="1:5" x14ac:dyDescent="0.2">
      <c r="A280" s="53">
        <v>1410611</v>
      </c>
      <c r="B280" s="53">
        <v>11</v>
      </c>
      <c r="C280" s="54" t="s">
        <v>28</v>
      </c>
      <c r="D280" s="53">
        <v>15</v>
      </c>
      <c r="E280" s="53" t="s">
        <v>113</v>
      </c>
    </row>
    <row r="281" spans="1:5" x14ac:dyDescent="0.2">
      <c r="A281" s="53">
        <v>1410612</v>
      </c>
      <c r="B281" s="53">
        <v>12</v>
      </c>
      <c r="C281" s="54" t="s">
        <v>29</v>
      </c>
      <c r="D281" s="53">
        <v>9</v>
      </c>
      <c r="E281" s="53" t="s">
        <v>109</v>
      </c>
    </row>
    <row r="282" spans="1:5" x14ac:dyDescent="0.2">
      <c r="A282" s="53">
        <v>1410613</v>
      </c>
      <c r="B282" s="53">
        <v>13</v>
      </c>
      <c r="C282" s="54" t="s">
        <v>30</v>
      </c>
      <c r="D282" s="53">
        <v>62</v>
      </c>
      <c r="E282" s="53" t="s">
        <v>113</v>
      </c>
    </row>
    <row r="283" spans="1:5" x14ac:dyDescent="0.2">
      <c r="A283" s="56">
        <v>1410614</v>
      </c>
      <c r="B283" s="56">
        <v>14</v>
      </c>
      <c r="C283" s="57" t="s">
        <v>31</v>
      </c>
      <c r="D283" s="56">
        <v>47</v>
      </c>
      <c r="E283" s="56" t="s">
        <v>113</v>
      </c>
    </row>
    <row r="284" spans="1:5" x14ac:dyDescent="0.2">
      <c r="A284" s="53">
        <v>1410615</v>
      </c>
      <c r="B284" s="53">
        <v>15</v>
      </c>
      <c r="C284" s="54" t="s">
        <v>32</v>
      </c>
      <c r="D284" s="53">
        <v>57</v>
      </c>
      <c r="E284" s="53" t="s">
        <v>113</v>
      </c>
    </row>
    <row r="285" spans="1:5" x14ac:dyDescent="0.2">
      <c r="A285" s="53">
        <v>1410616</v>
      </c>
      <c r="B285" s="53">
        <v>16</v>
      </c>
      <c r="C285" s="54" t="s">
        <v>33</v>
      </c>
      <c r="D285" s="53">
        <v>54</v>
      </c>
      <c r="E285" s="53" t="s">
        <v>113</v>
      </c>
    </row>
    <row r="286" spans="1:5" x14ac:dyDescent="0.2">
      <c r="A286" s="53">
        <v>1410617</v>
      </c>
      <c r="B286" s="53">
        <v>17</v>
      </c>
      <c r="C286" s="54" t="s">
        <v>34</v>
      </c>
      <c r="D286" s="53">
        <v>51</v>
      </c>
      <c r="E286" s="53" t="s">
        <v>113</v>
      </c>
    </row>
    <row r="287" spans="1:5" x14ac:dyDescent="0.2">
      <c r="A287" s="53">
        <v>1410618</v>
      </c>
      <c r="B287" s="53">
        <v>18</v>
      </c>
      <c r="C287" s="54" t="s">
        <v>35</v>
      </c>
      <c r="D287" s="53">
        <v>64</v>
      </c>
      <c r="E287" s="53" t="s">
        <v>113</v>
      </c>
    </row>
    <row r="288" spans="1:5" x14ac:dyDescent="0.2">
      <c r="A288" s="53">
        <v>1410619</v>
      </c>
      <c r="B288" s="53">
        <v>19</v>
      </c>
      <c r="C288" s="54" t="s">
        <v>36</v>
      </c>
      <c r="D288" s="53">
        <v>32</v>
      </c>
      <c r="E288" s="53" t="s">
        <v>113</v>
      </c>
    </row>
    <row r="289" spans="1:5" x14ac:dyDescent="0.2">
      <c r="A289" s="53">
        <v>1410620</v>
      </c>
      <c r="B289" s="53">
        <v>20</v>
      </c>
      <c r="C289" s="54" t="s">
        <v>37</v>
      </c>
      <c r="D289" s="53">
        <v>36</v>
      </c>
      <c r="E289" s="53" t="s">
        <v>113</v>
      </c>
    </row>
    <row r="290" spans="1:5" x14ac:dyDescent="0.2">
      <c r="A290" s="53">
        <v>1410621</v>
      </c>
      <c r="B290" s="53">
        <v>21</v>
      </c>
      <c r="C290" s="54" t="s">
        <v>38</v>
      </c>
      <c r="D290" s="53">
        <v>18</v>
      </c>
      <c r="E290" s="53" t="s">
        <v>109</v>
      </c>
    </row>
    <row r="291" spans="1:5" x14ac:dyDescent="0.2">
      <c r="A291" s="53">
        <v>1410622</v>
      </c>
      <c r="B291" s="53">
        <v>22</v>
      </c>
      <c r="C291" s="54" t="s">
        <v>39</v>
      </c>
      <c r="D291" s="53">
        <v>11</v>
      </c>
      <c r="E291" s="53" t="s">
        <v>113</v>
      </c>
    </row>
    <row r="292" spans="1:5" x14ac:dyDescent="0.2">
      <c r="A292" s="53">
        <v>1410623</v>
      </c>
      <c r="B292" s="53">
        <v>23</v>
      </c>
      <c r="C292" s="54" t="s">
        <v>40</v>
      </c>
      <c r="D292" s="53">
        <v>29</v>
      </c>
      <c r="E292" s="53" t="s">
        <v>113</v>
      </c>
    </row>
    <row r="293" spans="1:5" x14ac:dyDescent="0.2">
      <c r="A293" s="53">
        <v>1410624</v>
      </c>
      <c r="B293" s="53">
        <v>24</v>
      </c>
      <c r="C293" s="54" t="s">
        <v>41</v>
      </c>
      <c r="D293" s="53">
        <v>65</v>
      </c>
      <c r="E293" s="53" t="s">
        <v>113</v>
      </c>
    </row>
    <row r="294" spans="1:5" x14ac:dyDescent="0.2">
      <c r="A294" s="53">
        <v>1410625</v>
      </c>
      <c r="B294" s="53">
        <v>25</v>
      </c>
      <c r="C294" s="54" t="s">
        <v>42</v>
      </c>
      <c r="D294" s="53">
        <v>22</v>
      </c>
      <c r="E294" s="53" t="s">
        <v>113</v>
      </c>
    </row>
    <row r="295" spans="1:5" x14ac:dyDescent="0.2">
      <c r="A295" s="53">
        <v>1410626</v>
      </c>
      <c r="B295" s="53">
        <v>26</v>
      </c>
      <c r="C295" s="54" t="s">
        <v>43</v>
      </c>
      <c r="D295" s="53">
        <v>10</v>
      </c>
      <c r="E295" s="53" t="s">
        <v>111</v>
      </c>
    </row>
    <row r="296" spans="1:5" x14ac:dyDescent="0.2">
      <c r="A296" s="53">
        <v>1410627</v>
      </c>
      <c r="B296" s="53">
        <v>27</v>
      </c>
      <c r="C296" s="54" t="s">
        <v>44</v>
      </c>
      <c r="D296" s="53">
        <v>35</v>
      </c>
      <c r="E296" s="53" t="s">
        <v>113</v>
      </c>
    </row>
    <row r="297" spans="1:5" x14ac:dyDescent="0.2">
      <c r="A297" s="53">
        <v>1410628</v>
      </c>
      <c r="B297" s="53">
        <v>28</v>
      </c>
      <c r="C297" s="54" t="s">
        <v>45</v>
      </c>
      <c r="D297" s="53">
        <v>59</v>
      </c>
      <c r="E297" s="53" t="s">
        <v>113</v>
      </c>
    </row>
    <row r="298" spans="1:5" x14ac:dyDescent="0.2">
      <c r="A298" s="53">
        <v>1410629</v>
      </c>
      <c r="B298" s="53">
        <v>29</v>
      </c>
      <c r="C298" s="54" t="s">
        <v>46</v>
      </c>
      <c r="D298" s="53">
        <v>24</v>
      </c>
      <c r="E298" s="53" t="s">
        <v>113</v>
      </c>
    </row>
    <row r="299" spans="1:5" x14ac:dyDescent="0.2">
      <c r="A299" s="53">
        <v>1410630</v>
      </c>
      <c r="B299" s="53">
        <v>30</v>
      </c>
      <c r="C299" s="54" t="s">
        <v>47</v>
      </c>
      <c r="D299" s="53">
        <v>21</v>
      </c>
      <c r="E299" s="53" t="s">
        <v>111</v>
      </c>
    </row>
    <row r="300" spans="1:5" x14ac:dyDescent="0.2">
      <c r="A300" s="53">
        <v>1410631</v>
      </c>
      <c r="B300" s="53">
        <v>31</v>
      </c>
      <c r="C300" s="54" t="s">
        <v>48</v>
      </c>
      <c r="D300" s="53">
        <v>43</v>
      </c>
      <c r="E300" s="53" t="s">
        <v>113</v>
      </c>
    </row>
    <row r="301" spans="1:5" x14ac:dyDescent="0.2">
      <c r="A301" s="53">
        <v>1410632</v>
      </c>
      <c r="B301" s="53">
        <v>32</v>
      </c>
      <c r="C301" s="54" t="s">
        <v>49</v>
      </c>
      <c r="D301" s="53">
        <v>3</v>
      </c>
      <c r="E301" s="53" t="s">
        <v>111</v>
      </c>
    </row>
    <row r="302" spans="1:5" x14ac:dyDescent="0.2">
      <c r="A302" s="53">
        <v>1410633</v>
      </c>
      <c r="B302" s="53">
        <v>33</v>
      </c>
      <c r="C302" s="54" t="s">
        <v>50</v>
      </c>
      <c r="D302" s="53">
        <v>55</v>
      </c>
      <c r="E302" s="53" t="s">
        <v>113</v>
      </c>
    </row>
    <row r="303" spans="1:5" x14ac:dyDescent="0.2">
      <c r="A303" s="53">
        <v>1410634</v>
      </c>
      <c r="B303" s="53">
        <v>34</v>
      </c>
      <c r="C303" s="54" t="s">
        <v>51</v>
      </c>
      <c r="D303" s="53">
        <v>60</v>
      </c>
      <c r="E303" s="53" t="s">
        <v>113</v>
      </c>
    </row>
    <row r="304" spans="1:5" x14ac:dyDescent="0.2">
      <c r="A304" s="53">
        <v>1410635</v>
      </c>
      <c r="B304" s="53">
        <v>35</v>
      </c>
      <c r="C304" s="54" t="s">
        <v>52</v>
      </c>
      <c r="D304" s="53">
        <v>61</v>
      </c>
      <c r="E304" s="53" t="s">
        <v>113</v>
      </c>
    </row>
    <row r="305" spans="1:5" x14ac:dyDescent="0.2">
      <c r="A305" s="53">
        <v>1410636</v>
      </c>
      <c r="B305" s="53">
        <v>36</v>
      </c>
      <c r="C305" s="54" t="s">
        <v>53</v>
      </c>
      <c r="D305" s="53">
        <v>33</v>
      </c>
      <c r="E305" s="53" t="s">
        <v>113</v>
      </c>
    </row>
    <row r="306" spans="1:5" x14ac:dyDescent="0.2">
      <c r="A306" s="53">
        <v>1410637</v>
      </c>
      <c r="B306" s="53">
        <v>37</v>
      </c>
      <c r="C306" s="54" t="s">
        <v>54</v>
      </c>
      <c r="D306" s="53">
        <v>63</v>
      </c>
      <c r="E306" s="53" t="s">
        <v>113</v>
      </c>
    </row>
    <row r="307" spans="1:5" x14ac:dyDescent="0.2">
      <c r="A307" s="53">
        <v>1410638</v>
      </c>
      <c r="B307" s="53">
        <v>38</v>
      </c>
      <c r="C307" s="54" t="s">
        <v>55</v>
      </c>
      <c r="D307" s="53">
        <v>25</v>
      </c>
      <c r="E307" s="53" t="s">
        <v>113</v>
      </c>
    </row>
    <row r="308" spans="1:5" x14ac:dyDescent="0.2">
      <c r="A308" s="53">
        <v>1410639</v>
      </c>
      <c r="B308" s="53">
        <v>39</v>
      </c>
      <c r="C308" s="54" t="s">
        <v>56</v>
      </c>
      <c r="D308" s="53">
        <v>53</v>
      </c>
      <c r="E308" s="53" t="s">
        <v>113</v>
      </c>
    </row>
    <row r="309" spans="1:5" x14ac:dyDescent="0.2">
      <c r="A309" s="53">
        <v>1410640</v>
      </c>
      <c r="B309" s="53">
        <v>40</v>
      </c>
      <c r="C309" s="54" t="s">
        <v>57</v>
      </c>
      <c r="D309" s="53">
        <v>1</v>
      </c>
      <c r="E309" s="53" t="s">
        <v>111</v>
      </c>
    </row>
    <row r="310" spans="1:5" x14ac:dyDescent="0.2">
      <c r="A310" s="53">
        <v>1410641</v>
      </c>
      <c r="B310" s="53">
        <v>41</v>
      </c>
      <c r="C310" s="54" t="s">
        <v>58</v>
      </c>
      <c r="D310" s="53">
        <v>14</v>
      </c>
      <c r="E310" s="53" t="s">
        <v>111</v>
      </c>
    </row>
    <row r="311" spans="1:5" x14ac:dyDescent="0.2">
      <c r="A311" s="53">
        <v>1410642</v>
      </c>
      <c r="B311" s="53">
        <v>42</v>
      </c>
      <c r="C311" s="54" t="s">
        <v>59</v>
      </c>
      <c r="D311" s="53">
        <v>75</v>
      </c>
      <c r="E311" s="53" t="s">
        <v>113</v>
      </c>
    </row>
    <row r="312" spans="1:5" x14ac:dyDescent="0.2">
      <c r="A312" s="53">
        <v>1410643</v>
      </c>
      <c r="B312" s="53">
        <v>43</v>
      </c>
      <c r="C312" s="54" t="s">
        <v>60</v>
      </c>
      <c r="D312" s="53">
        <v>23</v>
      </c>
      <c r="E312" s="53" t="s">
        <v>113</v>
      </c>
    </row>
    <row r="313" spans="1:5" x14ac:dyDescent="0.2">
      <c r="A313" s="53">
        <v>1410644</v>
      </c>
      <c r="B313" s="53">
        <v>44</v>
      </c>
      <c r="C313" s="54" t="s">
        <v>61</v>
      </c>
      <c r="D313" s="53">
        <v>52</v>
      </c>
      <c r="E313" s="53" t="s">
        <v>113</v>
      </c>
    </row>
    <row r="314" spans="1:5" x14ac:dyDescent="0.2">
      <c r="A314" s="53">
        <v>1410645</v>
      </c>
      <c r="B314" s="53">
        <v>45</v>
      </c>
      <c r="C314" s="54" t="s">
        <v>62</v>
      </c>
      <c r="D314" s="53">
        <v>45</v>
      </c>
      <c r="E314" s="53" t="s">
        <v>113</v>
      </c>
    </row>
    <row r="315" spans="1:5" x14ac:dyDescent="0.2">
      <c r="A315" s="53">
        <v>1410646</v>
      </c>
      <c r="B315" s="53">
        <v>46</v>
      </c>
      <c r="C315" s="54" t="s">
        <v>63</v>
      </c>
      <c r="D315" s="53">
        <v>26</v>
      </c>
      <c r="E315" s="53" t="s">
        <v>113</v>
      </c>
    </row>
    <row r="316" spans="1:5" x14ac:dyDescent="0.2">
      <c r="A316" s="53">
        <v>1410647</v>
      </c>
      <c r="B316" s="53">
        <v>47</v>
      </c>
      <c r="C316" s="54" t="s">
        <v>64</v>
      </c>
      <c r="D316" s="53">
        <v>68</v>
      </c>
      <c r="E316" s="53" t="s">
        <v>113</v>
      </c>
    </row>
    <row r="317" spans="1:5" x14ac:dyDescent="0.2">
      <c r="A317" s="53">
        <v>1410648</v>
      </c>
      <c r="B317" s="53">
        <v>48</v>
      </c>
      <c r="C317" s="54" t="s">
        <v>65</v>
      </c>
      <c r="D317" s="53">
        <v>30</v>
      </c>
      <c r="E317" s="53" t="s">
        <v>113</v>
      </c>
    </row>
    <row r="318" spans="1:5" x14ac:dyDescent="0.2">
      <c r="A318" s="53">
        <v>1410649</v>
      </c>
      <c r="B318" s="53">
        <v>49</v>
      </c>
      <c r="C318" s="54" t="s">
        <v>66</v>
      </c>
      <c r="D318" s="53">
        <v>39</v>
      </c>
      <c r="E318" s="53" t="s">
        <v>111</v>
      </c>
    </row>
    <row r="319" spans="1:5" x14ac:dyDescent="0.2">
      <c r="A319" s="53">
        <v>1410650</v>
      </c>
      <c r="B319" s="53">
        <v>50</v>
      </c>
      <c r="C319" s="54" t="s">
        <v>67</v>
      </c>
      <c r="D319" s="53">
        <v>48</v>
      </c>
      <c r="E319" s="53" t="s">
        <v>113</v>
      </c>
    </row>
    <row r="320" spans="1:5" x14ac:dyDescent="0.2">
      <c r="A320" s="53">
        <v>1410651</v>
      </c>
      <c r="B320" s="53">
        <v>51</v>
      </c>
      <c r="C320" s="54" t="s">
        <v>68</v>
      </c>
      <c r="D320" s="53">
        <v>74</v>
      </c>
      <c r="E320" s="53" t="s">
        <v>113</v>
      </c>
    </row>
    <row r="321" spans="1:5" x14ac:dyDescent="0.2">
      <c r="A321" s="53">
        <v>1410652</v>
      </c>
      <c r="B321" s="53">
        <v>52</v>
      </c>
      <c r="C321" s="54" t="s">
        <v>69</v>
      </c>
      <c r="D321" s="53">
        <v>41</v>
      </c>
      <c r="E321" s="53" t="s">
        <v>113</v>
      </c>
    </row>
    <row r="322" spans="1:5" x14ac:dyDescent="0.2">
      <c r="A322" s="53">
        <v>1410653</v>
      </c>
      <c r="B322" s="53">
        <v>53</v>
      </c>
      <c r="C322" s="54" t="s">
        <v>70</v>
      </c>
      <c r="D322" s="53">
        <v>67</v>
      </c>
      <c r="E322" s="53" t="s">
        <v>113</v>
      </c>
    </row>
    <row r="323" spans="1:5" x14ac:dyDescent="0.2">
      <c r="A323" s="53">
        <v>1410654</v>
      </c>
      <c r="B323" s="53">
        <v>54</v>
      </c>
      <c r="C323" s="54" t="s">
        <v>71</v>
      </c>
      <c r="D323" s="53">
        <v>16</v>
      </c>
      <c r="E323" s="53" t="s">
        <v>113</v>
      </c>
    </row>
    <row r="324" spans="1:5" x14ac:dyDescent="0.2">
      <c r="A324" s="53">
        <v>1410655</v>
      </c>
      <c r="B324" s="53">
        <v>55</v>
      </c>
      <c r="C324" s="54" t="s">
        <v>72</v>
      </c>
      <c r="D324" s="53">
        <v>70</v>
      </c>
      <c r="E324" s="53" t="s">
        <v>113</v>
      </c>
    </row>
    <row r="325" spans="1:5" x14ac:dyDescent="0.2">
      <c r="A325" s="53">
        <v>1410656</v>
      </c>
      <c r="B325" s="53">
        <v>56</v>
      </c>
      <c r="C325" s="54" t="s">
        <v>73</v>
      </c>
      <c r="D325" s="53">
        <v>69</v>
      </c>
      <c r="E325" s="53" t="s">
        <v>113</v>
      </c>
    </row>
    <row r="326" spans="1:5" x14ac:dyDescent="0.2">
      <c r="A326" s="53">
        <v>1410657</v>
      </c>
      <c r="B326" s="53">
        <v>57</v>
      </c>
      <c r="C326" s="54" t="s">
        <v>74</v>
      </c>
      <c r="D326" s="53">
        <v>49</v>
      </c>
      <c r="E326" s="53" t="s">
        <v>113</v>
      </c>
    </row>
    <row r="327" spans="1:5" x14ac:dyDescent="0.2">
      <c r="A327" s="53">
        <v>1410658</v>
      </c>
      <c r="B327" s="53">
        <v>58</v>
      </c>
      <c r="C327" s="54" t="s">
        <v>75</v>
      </c>
      <c r="D327" s="53">
        <v>31</v>
      </c>
      <c r="E327" s="53" t="s">
        <v>113</v>
      </c>
    </row>
    <row r="328" spans="1:5" x14ac:dyDescent="0.2">
      <c r="A328" s="53">
        <v>1410659</v>
      </c>
      <c r="B328" s="53">
        <v>59</v>
      </c>
      <c r="C328" s="54" t="s">
        <v>76</v>
      </c>
      <c r="D328" s="53">
        <v>56</v>
      </c>
      <c r="E328" s="53" t="s">
        <v>113</v>
      </c>
    </row>
    <row r="329" spans="1:5" x14ac:dyDescent="0.2">
      <c r="A329" s="53">
        <v>1410660</v>
      </c>
      <c r="B329" s="53">
        <v>60</v>
      </c>
      <c r="C329" s="54" t="s">
        <v>77</v>
      </c>
      <c r="D329" s="53">
        <v>19</v>
      </c>
      <c r="E329" s="53" t="s">
        <v>113</v>
      </c>
    </row>
    <row r="330" spans="1:5" x14ac:dyDescent="0.2">
      <c r="A330" s="53">
        <v>1410661</v>
      </c>
      <c r="B330" s="53">
        <v>61</v>
      </c>
      <c r="C330" s="54" t="s">
        <v>78</v>
      </c>
      <c r="D330" s="53">
        <v>37</v>
      </c>
      <c r="E330" s="53" t="s">
        <v>113</v>
      </c>
    </row>
    <row r="331" spans="1:5" x14ac:dyDescent="0.2">
      <c r="A331" s="53">
        <v>1410662</v>
      </c>
      <c r="B331" s="53">
        <v>62</v>
      </c>
      <c r="C331" s="54" t="s">
        <v>79</v>
      </c>
      <c r="D331" s="53">
        <v>27</v>
      </c>
      <c r="E331" s="53" t="s">
        <v>109</v>
      </c>
    </row>
    <row r="332" spans="1:5" x14ac:dyDescent="0.2">
      <c r="A332" s="53">
        <v>1410663</v>
      </c>
      <c r="B332" s="53">
        <v>63</v>
      </c>
      <c r="C332" s="54" t="s">
        <v>80</v>
      </c>
      <c r="D332" s="53">
        <v>73</v>
      </c>
      <c r="E332" s="53" t="s">
        <v>113</v>
      </c>
    </row>
    <row r="333" spans="1:5" x14ac:dyDescent="0.2">
      <c r="A333" s="53">
        <v>1410664</v>
      </c>
      <c r="B333" s="53">
        <v>64</v>
      </c>
      <c r="C333" s="54" t="s">
        <v>81</v>
      </c>
      <c r="D333" s="53">
        <v>71</v>
      </c>
      <c r="E333" s="53" t="s">
        <v>113</v>
      </c>
    </row>
    <row r="334" spans="1:5" x14ac:dyDescent="0.2">
      <c r="A334" s="53">
        <v>1410665</v>
      </c>
      <c r="B334" s="53">
        <v>65</v>
      </c>
      <c r="C334" s="54" t="s">
        <v>82</v>
      </c>
      <c r="D334" s="53">
        <v>44</v>
      </c>
      <c r="E334" s="53" t="s">
        <v>113</v>
      </c>
    </row>
    <row r="335" spans="1:5" x14ac:dyDescent="0.2">
      <c r="A335" s="53">
        <v>1410666</v>
      </c>
      <c r="B335" s="53">
        <v>66</v>
      </c>
      <c r="C335" s="54" t="s">
        <v>83</v>
      </c>
      <c r="D335" s="53">
        <v>66</v>
      </c>
      <c r="E335" s="53" t="s">
        <v>113</v>
      </c>
    </row>
    <row r="336" spans="1:5" x14ac:dyDescent="0.2">
      <c r="A336" s="53">
        <v>1410667</v>
      </c>
      <c r="B336" s="53">
        <v>67</v>
      </c>
      <c r="C336" s="54" t="s">
        <v>84</v>
      </c>
      <c r="D336" s="53">
        <v>13</v>
      </c>
      <c r="E336" s="53" t="s">
        <v>111</v>
      </c>
    </row>
    <row r="337" spans="1:5" x14ac:dyDescent="0.2">
      <c r="A337" s="53">
        <v>1410668</v>
      </c>
      <c r="B337" s="53">
        <v>68</v>
      </c>
      <c r="C337" s="54" t="s">
        <v>85</v>
      </c>
      <c r="D337" s="53">
        <v>42</v>
      </c>
      <c r="E337" s="53" t="s">
        <v>113</v>
      </c>
    </row>
    <row r="338" spans="1:5" x14ac:dyDescent="0.2">
      <c r="A338" s="53">
        <v>1410669</v>
      </c>
      <c r="B338" s="53">
        <v>69</v>
      </c>
      <c r="C338" s="54" t="s">
        <v>86</v>
      </c>
      <c r="D338" s="53">
        <v>20</v>
      </c>
      <c r="E338" s="53" t="s">
        <v>111</v>
      </c>
    </row>
    <row r="339" spans="1:5" x14ac:dyDescent="0.2">
      <c r="A339" s="53">
        <v>1410670</v>
      </c>
      <c r="B339" s="53">
        <v>70</v>
      </c>
      <c r="C339" s="54" t="s">
        <v>87</v>
      </c>
      <c r="D339" s="53">
        <v>17</v>
      </c>
      <c r="E339" s="53" t="s">
        <v>109</v>
      </c>
    </row>
    <row r="340" spans="1:5" x14ac:dyDescent="0.2">
      <c r="A340" s="53">
        <v>1410671</v>
      </c>
      <c r="B340" s="53">
        <v>71</v>
      </c>
      <c r="C340" s="54" t="s">
        <v>88</v>
      </c>
      <c r="D340" s="53">
        <v>46</v>
      </c>
      <c r="E340" s="53" t="s">
        <v>113</v>
      </c>
    </row>
    <row r="341" spans="1:5" x14ac:dyDescent="0.2">
      <c r="A341" s="53">
        <v>1410672</v>
      </c>
      <c r="B341" s="53">
        <v>72</v>
      </c>
      <c r="C341" s="54" t="s">
        <v>89</v>
      </c>
      <c r="D341" s="53">
        <v>5</v>
      </c>
      <c r="E341" s="53" t="s">
        <v>111</v>
      </c>
    </row>
    <row r="342" spans="1:5" x14ac:dyDescent="0.2">
      <c r="A342" s="53">
        <v>1410673</v>
      </c>
      <c r="B342" s="53">
        <v>73</v>
      </c>
      <c r="C342" s="54" t="s">
        <v>90</v>
      </c>
      <c r="D342" s="53">
        <v>38</v>
      </c>
      <c r="E342" s="53" t="s">
        <v>113</v>
      </c>
    </row>
    <row r="343" spans="1:5" x14ac:dyDescent="0.2">
      <c r="A343" s="53">
        <v>1410674</v>
      </c>
      <c r="B343" s="53">
        <v>74</v>
      </c>
      <c r="C343" s="54" t="s">
        <v>91</v>
      </c>
      <c r="D343" s="53">
        <v>76</v>
      </c>
      <c r="E343" s="53" t="s">
        <v>113</v>
      </c>
    </row>
    <row r="344" spans="1:5" x14ac:dyDescent="0.2">
      <c r="A344" s="53">
        <v>1410675</v>
      </c>
      <c r="B344" s="53">
        <v>75</v>
      </c>
      <c r="C344" s="54" t="s">
        <v>92</v>
      </c>
      <c r="D344" s="53">
        <v>34</v>
      </c>
      <c r="E344" s="53" t="s">
        <v>113</v>
      </c>
    </row>
    <row r="345" spans="1:5" x14ac:dyDescent="0.2">
      <c r="A345" s="53">
        <v>1410676</v>
      </c>
      <c r="B345" s="53">
        <v>76</v>
      </c>
      <c r="C345" s="54" t="s">
        <v>93</v>
      </c>
      <c r="D345" s="53">
        <v>28</v>
      </c>
      <c r="E345" s="53" t="s">
        <v>113</v>
      </c>
    </row>
    <row r="346" spans="1:5" x14ac:dyDescent="0.2">
      <c r="A346" s="53">
        <v>1410677</v>
      </c>
      <c r="B346" s="53">
        <v>77</v>
      </c>
      <c r="C346" s="54" t="s">
        <v>94</v>
      </c>
      <c r="D346" s="53">
        <v>72</v>
      </c>
      <c r="E346" s="53" t="s">
        <v>113</v>
      </c>
    </row>
    <row r="347" spans="1:5" x14ac:dyDescent="0.2">
      <c r="A347" s="53">
        <v>1410678</v>
      </c>
      <c r="B347" s="53">
        <v>78</v>
      </c>
      <c r="C347" s="54" t="s">
        <v>95</v>
      </c>
      <c r="D347" s="53">
        <v>78</v>
      </c>
      <c r="E347" s="53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M1"/>
    <mergeCell ref="A2:M2"/>
    <mergeCell ref="A3:M3"/>
  </mergeCells>
  <pageMargins left="0.5" right="0.5" top="0.5" bottom="0.5" header="0" footer="0"/>
  <pageSetup scale="53" fitToHeight="0" orientation="landscape" r:id="rId1"/>
  <headerFooter alignWithMargins="0">
    <oddHeader>&amp;R&amp;8PAGE &amp;P</oddHeader>
  </headerFooter>
  <rowBreaks count="1" manualBreakCount="1">
    <brk id="248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 Data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Belleville, IL Wheat Variety Trial</dc:title>
  <dc:subject/>
  <dc:creator>Soft Wheat Quality Lab</dc:creator>
  <cp:keywords/>
  <dc:description>Intermediate 2 Solvent (t-score)</dc:description>
  <cp:lastModifiedBy>Tony Karcher</cp:lastModifiedBy>
  <dcterms:created xsi:type="dcterms:W3CDTF">2010-05-04T20:10:48Z</dcterms:created>
  <dcterms:modified xsi:type="dcterms:W3CDTF">2015-01-27T12:44:01Z</dcterms:modified>
  <cp:category/>
</cp:coreProperties>
</file>